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igital Content Editors\Pages\Ongoing Maintenance\Legal\February 2020\Welsh documents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6" i="1" l="1"/>
  <c r="C287" i="1"/>
  <c r="C278" i="1"/>
  <c r="C271" i="1"/>
  <c r="C267" i="1"/>
  <c r="C258" i="1"/>
  <c r="C251" i="1"/>
  <c r="C245" i="1"/>
  <c r="C238" i="1"/>
  <c r="C233" i="1"/>
  <c r="C228" i="1"/>
  <c r="C223" i="1"/>
  <c r="C221" i="1"/>
  <c r="C217" i="1"/>
  <c r="C212" i="1"/>
  <c r="C208" i="1"/>
  <c r="C202" i="1"/>
  <c r="C197" i="1"/>
  <c r="C193" i="1"/>
  <c r="C185" i="1"/>
  <c r="C178" i="1"/>
  <c r="C174" i="1"/>
  <c r="C167" i="1"/>
  <c r="C159" i="1"/>
  <c r="C153" i="1"/>
  <c r="C149" i="1"/>
  <c r="C144" i="1"/>
  <c r="C140" i="1"/>
  <c r="C135" i="1"/>
  <c r="C130" i="1"/>
  <c r="C123" i="1"/>
  <c r="C118" i="1"/>
  <c r="C114" i="1"/>
  <c r="C108" i="1"/>
  <c r="C103" i="1"/>
  <c r="C99" i="1"/>
  <c r="C95" i="1"/>
  <c r="C88" i="1"/>
  <c r="C84" i="1"/>
  <c r="C77" i="1"/>
  <c r="C72" i="1"/>
  <c r="C65" i="1"/>
  <c r="C58" i="1"/>
  <c r="C52" i="1"/>
  <c r="C44" i="1"/>
  <c r="C36" i="1"/>
  <c r="C30" i="1"/>
  <c r="C26" i="1"/>
  <c r="C22" i="1"/>
  <c r="C16" i="1"/>
  <c r="C11" i="1"/>
  <c r="C4" i="1"/>
</calcChain>
</file>

<file path=xl/sharedStrings.xml><?xml version="1.0" encoding="utf-8"?>
<sst xmlns="http://schemas.openxmlformats.org/spreadsheetml/2006/main" count="296" uniqueCount="131">
  <si>
    <t xml:space="preserve">ABERCERDIN PRIMARY                      </t>
  </si>
  <si>
    <t>APOLLO TEACHING SERVICES</t>
  </si>
  <si>
    <t xml:space="preserve">AFON-Y-FELIN PRIMARY                    </t>
  </si>
  <si>
    <t>ENGAGING THROUGH CREATIVITY</t>
  </si>
  <si>
    <t>NEW DIRECTIONS EDUCATION LIMITED</t>
  </si>
  <si>
    <t>SPORTSTARS LTD T/A SUPERSTARS</t>
  </si>
  <si>
    <t>VALLEY EDUCATION SERVICES LTD</t>
  </si>
  <si>
    <t xml:space="preserve">ARCHDEACON JOHN LEWIS PRIMARY           </t>
  </si>
  <si>
    <t>CELTIC TEACHERS LTD</t>
  </si>
  <si>
    <t>RECRUIT2SCHOOLS LTD</t>
  </si>
  <si>
    <t xml:space="preserve">BETWS PRIMARY                           </t>
  </si>
  <si>
    <t>TEACHER ACTIVE</t>
  </si>
  <si>
    <t xml:space="preserve">BLAENGARW PRIMARY SCHOOL                </t>
  </si>
  <si>
    <t xml:space="preserve">BRACKLA PRIMARY                         </t>
  </si>
  <si>
    <t xml:space="preserve">BRYNCETHIN PRIMARY                      </t>
  </si>
  <si>
    <t>BAY RESOURCING LTD</t>
  </si>
  <si>
    <t>IMPACT IN LEARNING</t>
  </si>
  <si>
    <t xml:space="preserve">BRYNMENYN PRIMARY                       </t>
  </si>
  <si>
    <t>MILLENIUM PERSONNEL SERVICES LTD</t>
  </si>
  <si>
    <t xml:space="preserve">BRYNTEG COMPREHENSIVE                   </t>
  </si>
  <si>
    <t>HAYS RECRUITING LTD</t>
  </si>
  <si>
    <t>PE DIRECT</t>
  </si>
  <si>
    <t>TEACHING PERSONNEL</t>
  </si>
  <si>
    <t xml:space="preserve">BRYNTIRION INFANTS                      </t>
  </si>
  <si>
    <t xml:space="preserve">CAERAU PRIMARY SCHOOL                   </t>
  </si>
  <si>
    <t>SOUTH WALES SPORTS GROUNDS LTD</t>
  </si>
  <si>
    <t xml:space="preserve">CEFN CRIBWR PRIMARY                     </t>
  </si>
  <si>
    <t>NEW DIRECTIONS HOLDINGS LTD</t>
  </si>
  <si>
    <t xml:space="preserve">CEFN GLAS INFANTS                       </t>
  </si>
  <si>
    <t xml:space="preserve">COETY PRIMARY                           </t>
  </si>
  <si>
    <t>NEWHALL JANITORIAL LTD</t>
  </si>
  <si>
    <t xml:space="preserve">CORNELI PRIMARY SCHOOL                  </t>
  </si>
  <si>
    <t xml:space="preserve">CROESTY PRIMARY                         </t>
  </si>
  <si>
    <t xml:space="preserve">CWMFELIN PRIMARY                        </t>
  </si>
  <si>
    <t xml:space="preserve">FFALDAU PRIMARY                         </t>
  </si>
  <si>
    <t xml:space="preserve">GARTH PRIMARY                           </t>
  </si>
  <si>
    <t xml:space="preserve">HERONSBRIDGE SPECIAL SCHOOL             </t>
  </si>
  <si>
    <t xml:space="preserve">LITCHARD PRIMARY SCHOOL                 </t>
  </si>
  <si>
    <t xml:space="preserve">LLANGEWYDD JUNIOR                       </t>
  </si>
  <si>
    <t xml:space="preserve">LLANGRALLO PRIMARY                      </t>
  </si>
  <si>
    <t xml:space="preserve">LLANGYNWYD PRIMARY                      </t>
  </si>
  <si>
    <t xml:space="preserve">MAES YR HAUL PRIMARY                    </t>
  </si>
  <si>
    <t xml:space="preserve">MYNYDD CYNFFIG PRIMARY                  </t>
  </si>
  <si>
    <t xml:space="preserve">NANTYFFYLLON PRIMARY                    </t>
  </si>
  <si>
    <t xml:space="preserve">NANTYMOEL PRIMARY                       </t>
  </si>
  <si>
    <t xml:space="preserve">NEWTON PRIMARY                          </t>
  </si>
  <si>
    <t>PROSPERO TEACHING</t>
  </si>
  <si>
    <t xml:space="preserve">NOTTAGE PRIMARY                         </t>
  </si>
  <si>
    <t xml:space="preserve">OGMORE VALE PRIMARY SCHOOL              </t>
  </si>
  <si>
    <t>TEACHING PERSONNEL LTD</t>
  </si>
  <si>
    <t xml:space="preserve">OLDCASTLE PRIMARY                       </t>
  </si>
  <si>
    <t xml:space="preserve">PENCOED PRIMARY                         </t>
  </si>
  <si>
    <t>YORKSHIRE PURCHASNG ORGANISATION T/A YPO</t>
  </si>
  <si>
    <t xml:space="preserve">PEN-Y-BONT PRIMARY                      </t>
  </si>
  <si>
    <t>BRYNTEG SCHOOL</t>
  </si>
  <si>
    <t>THERAPY AND ASSESSMENT SERVICE</t>
  </si>
  <si>
    <t xml:space="preserve">PEN-Y-FAI C IN W PRIMARY                </t>
  </si>
  <si>
    <t>SPANISH SOCCER SCHOOLS</t>
  </si>
  <si>
    <t xml:space="preserve">PIL PRIMARY                             </t>
  </si>
  <si>
    <t xml:space="preserve">PLASNEWYDD PRIMARY                      </t>
  </si>
  <si>
    <t xml:space="preserve">PORTHCAWL PRIMARY                       </t>
  </si>
  <si>
    <t xml:space="preserve">ST MARY'S RC PRIMARY                    </t>
  </si>
  <si>
    <t xml:space="preserve">ST MARYS/ST PATRICKS RC                 </t>
  </si>
  <si>
    <t>COMMUNITY SPORTS MANAGEMENT T/A SPORTS X</t>
  </si>
  <si>
    <t xml:space="preserve">ST ROBERT'S RC PRIMARY                  </t>
  </si>
  <si>
    <t xml:space="preserve">TONDU PRIMARY                           </t>
  </si>
  <si>
    <t xml:space="preserve">TRELALES PRIMARY                        </t>
  </si>
  <si>
    <t xml:space="preserve">TREMAINS PRIMARY SCHOOL                 </t>
  </si>
  <si>
    <t xml:space="preserve">TYNYRHEOL PRIMARY                       </t>
  </si>
  <si>
    <t>PEARSON EDUCATION LTD</t>
  </si>
  <si>
    <t xml:space="preserve">WEST PARK PRIMARY                       </t>
  </si>
  <si>
    <t>ROYAL EDUCARE</t>
  </si>
  <si>
    <t xml:space="preserve">YGG CALON Y CYMOEDD                     </t>
  </si>
  <si>
    <t xml:space="preserve">YGG CYNWYD SANT                         </t>
  </si>
  <si>
    <t xml:space="preserve">YGG FERCH O'R SGER                      </t>
  </si>
  <si>
    <t xml:space="preserve">YSGOL BRYN CASTELL                      </t>
  </si>
  <si>
    <t>SCHOOLS ADVISORY SERVICES</t>
  </si>
  <si>
    <t xml:space="preserve">YSGOL GYMRAEG BRO OGWR                  </t>
  </si>
  <si>
    <t>TEACHIT (UK) LTD</t>
  </si>
  <si>
    <t>Defnydd o Gyflenwyr Asiantaeth gan Ysgolion Cynradd ac Arbennig yn ystod Blwyddyn Ariannol 2018-2019</t>
  </si>
  <si>
    <t>ABERCERDIN PRIMARY                       Cyfanswm</t>
  </si>
  <si>
    <t>AFON-Y-FELIN PRIMARY                     Cyfanswm</t>
  </si>
  <si>
    <t>ARCHDEACON JOHN LEWIS PRIMARY            Cyfanswm</t>
  </si>
  <si>
    <t>BETWS PRIMARY                            Cyfanswm</t>
  </si>
  <si>
    <t>BLAENGARW PRIMARY SCHOOL                 Cyfanswm</t>
  </si>
  <si>
    <t>BRACKLA PRIMARY                         Cyfanswm</t>
  </si>
  <si>
    <t>BRYNCETHIN PRIMARY                      Cyfanswm</t>
  </si>
  <si>
    <t>BRYNMENYN PRIMARY                        Cyfanswm</t>
  </si>
  <si>
    <t>BRYNTEG COMPREHENSIVE                    Cyfanswm</t>
  </si>
  <si>
    <t>BRYNTIRION INFANTS                       Cyfanswm</t>
  </si>
  <si>
    <t>CAERAU PRIMARY SCHOOL                    Cyfanswm</t>
  </si>
  <si>
    <t>CEFN CRIBWR PRIMARY                      Cyfanswm</t>
  </si>
  <si>
    <t>CEFN GLAS INFANTS                       Cyfanswm</t>
  </si>
  <si>
    <t>COETY PRIMARY                           Cyfanswm</t>
  </si>
  <si>
    <t>CORNELI PRIMARY SCHOOL                   Cyfanswm</t>
  </si>
  <si>
    <t>CROESTY PRIMARY                          Cyfanswm</t>
  </si>
  <si>
    <t>CWMFELIN PRIMARY                         Cyfanswm</t>
  </si>
  <si>
    <t>FFALDAU PRIMARY                         Cyfanswm</t>
  </si>
  <si>
    <t>GARTH PRIMARY                            Cyfanswm</t>
  </si>
  <si>
    <t>HERONSBRIDGE SPECIAL SCHOOL             Cyfanswm</t>
  </si>
  <si>
    <t>LITCHARD PRIMARY SCHOOL                 Cyfanswm</t>
  </si>
  <si>
    <t>LLANGEWYDD JUNIOR                        Cyfanswm</t>
  </si>
  <si>
    <t>LLANGRALLO PRIMARY                       Cyfanswm</t>
  </si>
  <si>
    <t>LLANGYNWYD PRIMARY                       Cyfanswm</t>
  </si>
  <si>
    <t>MAES YR HAUL PRIMARY                     Cyfanswm</t>
  </si>
  <si>
    <t>MYNYDD CYNFFIG PRIMARY                   Cyfanswm</t>
  </si>
  <si>
    <t>NANTYFFYLLON PRIMARY                     Cyfanswm</t>
  </si>
  <si>
    <t>NANTYMOEL PRIMARY                        Cyfanswm</t>
  </si>
  <si>
    <t>NEWTON PRIMARY                           Cyfanswm</t>
  </si>
  <si>
    <t>NOTTAGE PRIMARY                          Cyfanswm</t>
  </si>
  <si>
    <t>OGMORE VALE PRIMARY SCHOOL               Cyfanswm</t>
  </si>
  <si>
    <t>OLDCASTLE PRIMARY                        Cyfanswm</t>
  </si>
  <si>
    <t>PENCOED PRIMARY                          Cyfanswm</t>
  </si>
  <si>
    <t>PEN-Y-BONT PRIMARY                       Cyfanswm</t>
  </si>
  <si>
    <t>PEN-Y-FAI C IN W PRIMARY                 Cyfanswm</t>
  </si>
  <si>
    <t>PIL PRIMARY                             Cyfanswm</t>
  </si>
  <si>
    <t>PLASNEWYDD PRIMARY                      Cyfanswm</t>
  </si>
  <si>
    <t>PORTHCAWL PRIMARY                       Cyfanswm</t>
  </si>
  <si>
    <t>ST MARY'S RC PRIMARY                     Cyfanswm</t>
  </si>
  <si>
    <t>ST MARYS/ST PATRICKS RC                 Cyfanswm</t>
  </si>
  <si>
    <t>ST ROBERT'S RC PRIMARY                   Cyfanswm</t>
  </si>
  <si>
    <t>TONDU PRIMARY                            Cyfanswm</t>
  </si>
  <si>
    <t>TRELALES PRIMARY                         Cyfanswm</t>
  </si>
  <si>
    <t>TREMAINS PRIMARY SCHOOL                  Cyfanswm</t>
  </si>
  <si>
    <t>TYNYRHEOL PRIMARY                        Cyfanswm</t>
  </si>
  <si>
    <t>WEST PARK PRIMARY                        Cyfanswm</t>
  </si>
  <si>
    <t>YGG CALON Y CYMOEDD                      Cyfanswm</t>
  </si>
  <si>
    <t>YGG CYNWYD SANT                          Cyfanswm</t>
  </si>
  <si>
    <t>YGG FERCH O'R SGER                       Cyfanswm</t>
  </si>
  <si>
    <t>YSGOL BRYN CASTELL                       Cyfanswm</t>
  </si>
  <si>
    <t>YSGOL GYMRAEG BRO OGWR                  Cyfanswm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</si>
</sst>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7"/>
  <sheetViews>
    <sheetView tabSelected="1" workbookViewId="0">
      <selection activeCell="A296" sqref="A296"/>
    </sheetView>
  </sheetViews>
  <sheetFormatPr defaultRowHeight="15" x14ac:dyDescent="0.25"/>
  <cols>
    <col min="1" max="1" width="48.5703125" customWidth="1"/>
    <col min="2" max="2" width="46.5703125" bestFit="1" customWidth="1"/>
    <col min="3" max="3" width="12" style="1" bestFit="1" customWidth="1"/>
    <col min="257" max="257" width="43.5703125" bestFit="1" customWidth="1"/>
    <col min="258" max="258" width="46.5703125" bestFit="1" customWidth="1"/>
    <col min="259" max="259" width="12" bestFit="1" customWidth="1"/>
    <col min="513" max="513" width="43.5703125" bestFit="1" customWidth="1"/>
    <col min="514" max="514" width="46.5703125" bestFit="1" customWidth="1"/>
    <col min="515" max="515" width="12" bestFit="1" customWidth="1"/>
    <col min="769" max="769" width="43.5703125" bestFit="1" customWidth="1"/>
    <col min="770" max="770" width="46.5703125" bestFit="1" customWidth="1"/>
    <col min="771" max="771" width="12" bestFit="1" customWidth="1"/>
    <col min="1025" max="1025" width="43.5703125" bestFit="1" customWidth="1"/>
    <col min="1026" max="1026" width="46.5703125" bestFit="1" customWidth="1"/>
    <col min="1027" max="1027" width="12" bestFit="1" customWidth="1"/>
    <col min="1281" max="1281" width="43.5703125" bestFit="1" customWidth="1"/>
    <col min="1282" max="1282" width="46.5703125" bestFit="1" customWidth="1"/>
    <col min="1283" max="1283" width="12" bestFit="1" customWidth="1"/>
    <col min="1537" max="1537" width="43.5703125" bestFit="1" customWidth="1"/>
    <col min="1538" max="1538" width="46.5703125" bestFit="1" customWidth="1"/>
    <col min="1539" max="1539" width="12" bestFit="1" customWidth="1"/>
    <col min="1793" max="1793" width="43.5703125" bestFit="1" customWidth="1"/>
    <col min="1794" max="1794" width="46.5703125" bestFit="1" customWidth="1"/>
    <col min="1795" max="1795" width="12" bestFit="1" customWidth="1"/>
    <col min="2049" max="2049" width="43.5703125" bestFit="1" customWidth="1"/>
    <col min="2050" max="2050" width="46.5703125" bestFit="1" customWidth="1"/>
    <col min="2051" max="2051" width="12" bestFit="1" customWidth="1"/>
    <col min="2305" max="2305" width="43.5703125" bestFit="1" customWidth="1"/>
    <col min="2306" max="2306" width="46.5703125" bestFit="1" customWidth="1"/>
    <col min="2307" max="2307" width="12" bestFit="1" customWidth="1"/>
    <col min="2561" max="2561" width="43.5703125" bestFit="1" customWidth="1"/>
    <col min="2562" max="2562" width="46.5703125" bestFit="1" customWidth="1"/>
    <col min="2563" max="2563" width="12" bestFit="1" customWidth="1"/>
    <col min="2817" max="2817" width="43.5703125" bestFit="1" customWidth="1"/>
    <col min="2818" max="2818" width="46.5703125" bestFit="1" customWidth="1"/>
    <col min="2819" max="2819" width="12" bestFit="1" customWidth="1"/>
    <col min="3073" max="3073" width="43.5703125" bestFit="1" customWidth="1"/>
    <col min="3074" max="3074" width="46.5703125" bestFit="1" customWidth="1"/>
    <col min="3075" max="3075" width="12" bestFit="1" customWidth="1"/>
    <col min="3329" max="3329" width="43.5703125" bestFit="1" customWidth="1"/>
    <col min="3330" max="3330" width="46.5703125" bestFit="1" customWidth="1"/>
    <col min="3331" max="3331" width="12" bestFit="1" customWidth="1"/>
    <col min="3585" max="3585" width="43.5703125" bestFit="1" customWidth="1"/>
    <col min="3586" max="3586" width="46.5703125" bestFit="1" customWidth="1"/>
    <col min="3587" max="3587" width="12" bestFit="1" customWidth="1"/>
    <col min="3841" max="3841" width="43.5703125" bestFit="1" customWidth="1"/>
    <col min="3842" max="3842" width="46.5703125" bestFit="1" customWidth="1"/>
    <col min="3843" max="3843" width="12" bestFit="1" customWidth="1"/>
    <col min="4097" max="4097" width="43.5703125" bestFit="1" customWidth="1"/>
    <col min="4098" max="4098" width="46.5703125" bestFit="1" customWidth="1"/>
    <col min="4099" max="4099" width="12" bestFit="1" customWidth="1"/>
    <col min="4353" max="4353" width="43.5703125" bestFit="1" customWidth="1"/>
    <col min="4354" max="4354" width="46.5703125" bestFit="1" customWidth="1"/>
    <col min="4355" max="4355" width="12" bestFit="1" customWidth="1"/>
    <col min="4609" max="4609" width="43.5703125" bestFit="1" customWidth="1"/>
    <col min="4610" max="4610" width="46.5703125" bestFit="1" customWidth="1"/>
    <col min="4611" max="4611" width="12" bestFit="1" customWidth="1"/>
    <col min="4865" max="4865" width="43.5703125" bestFit="1" customWidth="1"/>
    <col min="4866" max="4866" width="46.5703125" bestFit="1" customWidth="1"/>
    <col min="4867" max="4867" width="12" bestFit="1" customWidth="1"/>
    <col min="5121" max="5121" width="43.5703125" bestFit="1" customWidth="1"/>
    <col min="5122" max="5122" width="46.5703125" bestFit="1" customWidth="1"/>
    <col min="5123" max="5123" width="12" bestFit="1" customWidth="1"/>
    <col min="5377" max="5377" width="43.5703125" bestFit="1" customWidth="1"/>
    <col min="5378" max="5378" width="46.5703125" bestFit="1" customWidth="1"/>
    <col min="5379" max="5379" width="12" bestFit="1" customWidth="1"/>
    <col min="5633" max="5633" width="43.5703125" bestFit="1" customWidth="1"/>
    <col min="5634" max="5634" width="46.5703125" bestFit="1" customWidth="1"/>
    <col min="5635" max="5635" width="12" bestFit="1" customWidth="1"/>
    <col min="5889" max="5889" width="43.5703125" bestFit="1" customWidth="1"/>
    <col min="5890" max="5890" width="46.5703125" bestFit="1" customWidth="1"/>
    <col min="5891" max="5891" width="12" bestFit="1" customWidth="1"/>
    <col min="6145" max="6145" width="43.5703125" bestFit="1" customWidth="1"/>
    <col min="6146" max="6146" width="46.5703125" bestFit="1" customWidth="1"/>
    <col min="6147" max="6147" width="12" bestFit="1" customWidth="1"/>
    <col min="6401" max="6401" width="43.5703125" bestFit="1" customWidth="1"/>
    <col min="6402" max="6402" width="46.5703125" bestFit="1" customWidth="1"/>
    <col min="6403" max="6403" width="12" bestFit="1" customWidth="1"/>
    <col min="6657" max="6657" width="43.5703125" bestFit="1" customWidth="1"/>
    <col min="6658" max="6658" width="46.5703125" bestFit="1" customWidth="1"/>
    <col min="6659" max="6659" width="12" bestFit="1" customWidth="1"/>
    <col min="6913" max="6913" width="43.5703125" bestFit="1" customWidth="1"/>
    <col min="6914" max="6914" width="46.5703125" bestFit="1" customWidth="1"/>
    <col min="6915" max="6915" width="12" bestFit="1" customWidth="1"/>
    <col min="7169" max="7169" width="43.5703125" bestFit="1" customWidth="1"/>
    <col min="7170" max="7170" width="46.5703125" bestFit="1" customWidth="1"/>
    <col min="7171" max="7171" width="12" bestFit="1" customWidth="1"/>
    <col min="7425" max="7425" width="43.5703125" bestFit="1" customWidth="1"/>
    <col min="7426" max="7426" width="46.5703125" bestFit="1" customWidth="1"/>
    <col min="7427" max="7427" width="12" bestFit="1" customWidth="1"/>
    <col min="7681" max="7681" width="43.5703125" bestFit="1" customWidth="1"/>
    <col min="7682" max="7682" width="46.5703125" bestFit="1" customWidth="1"/>
    <col min="7683" max="7683" width="12" bestFit="1" customWidth="1"/>
    <col min="7937" max="7937" width="43.5703125" bestFit="1" customWidth="1"/>
    <col min="7938" max="7938" width="46.5703125" bestFit="1" customWidth="1"/>
    <col min="7939" max="7939" width="12" bestFit="1" customWidth="1"/>
    <col min="8193" max="8193" width="43.5703125" bestFit="1" customWidth="1"/>
    <col min="8194" max="8194" width="46.5703125" bestFit="1" customWidth="1"/>
    <col min="8195" max="8195" width="12" bestFit="1" customWidth="1"/>
    <col min="8449" max="8449" width="43.5703125" bestFit="1" customWidth="1"/>
    <col min="8450" max="8450" width="46.5703125" bestFit="1" customWidth="1"/>
    <col min="8451" max="8451" width="12" bestFit="1" customWidth="1"/>
    <col min="8705" max="8705" width="43.5703125" bestFit="1" customWidth="1"/>
    <col min="8706" max="8706" width="46.5703125" bestFit="1" customWidth="1"/>
    <col min="8707" max="8707" width="12" bestFit="1" customWidth="1"/>
    <col min="8961" max="8961" width="43.5703125" bestFit="1" customWidth="1"/>
    <col min="8962" max="8962" width="46.5703125" bestFit="1" customWidth="1"/>
    <col min="8963" max="8963" width="12" bestFit="1" customWidth="1"/>
    <col min="9217" max="9217" width="43.5703125" bestFit="1" customWidth="1"/>
    <col min="9218" max="9218" width="46.5703125" bestFit="1" customWidth="1"/>
    <col min="9219" max="9219" width="12" bestFit="1" customWidth="1"/>
    <col min="9473" max="9473" width="43.5703125" bestFit="1" customWidth="1"/>
    <col min="9474" max="9474" width="46.5703125" bestFit="1" customWidth="1"/>
    <col min="9475" max="9475" width="12" bestFit="1" customWidth="1"/>
    <col min="9729" max="9729" width="43.5703125" bestFit="1" customWidth="1"/>
    <col min="9730" max="9730" width="46.5703125" bestFit="1" customWidth="1"/>
    <col min="9731" max="9731" width="12" bestFit="1" customWidth="1"/>
    <col min="9985" max="9985" width="43.5703125" bestFit="1" customWidth="1"/>
    <col min="9986" max="9986" width="46.5703125" bestFit="1" customWidth="1"/>
    <col min="9987" max="9987" width="12" bestFit="1" customWidth="1"/>
    <col min="10241" max="10241" width="43.5703125" bestFit="1" customWidth="1"/>
    <col min="10242" max="10242" width="46.5703125" bestFit="1" customWidth="1"/>
    <col min="10243" max="10243" width="12" bestFit="1" customWidth="1"/>
    <col min="10497" max="10497" width="43.5703125" bestFit="1" customWidth="1"/>
    <col min="10498" max="10498" width="46.5703125" bestFit="1" customWidth="1"/>
    <col min="10499" max="10499" width="12" bestFit="1" customWidth="1"/>
    <col min="10753" max="10753" width="43.5703125" bestFit="1" customWidth="1"/>
    <col min="10754" max="10754" width="46.5703125" bestFit="1" customWidth="1"/>
    <col min="10755" max="10755" width="12" bestFit="1" customWidth="1"/>
    <col min="11009" max="11009" width="43.5703125" bestFit="1" customWidth="1"/>
    <col min="11010" max="11010" width="46.5703125" bestFit="1" customWidth="1"/>
    <col min="11011" max="11011" width="12" bestFit="1" customWidth="1"/>
    <col min="11265" max="11265" width="43.5703125" bestFit="1" customWidth="1"/>
    <col min="11266" max="11266" width="46.5703125" bestFit="1" customWidth="1"/>
    <col min="11267" max="11267" width="12" bestFit="1" customWidth="1"/>
    <col min="11521" max="11521" width="43.5703125" bestFit="1" customWidth="1"/>
    <col min="11522" max="11522" width="46.5703125" bestFit="1" customWidth="1"/>
    <col min="11523" max="11523" width="12" bestFit="1" customWidth="1"/>
    <col min="11777" max="11777" width="43.5703125" bestFit="1" customWidth="1"/>
    <col min="11778" max="11778" width="46.5703125" bestFit="1" customWidth="1"/>
    <col min="11779" max="11779" width="12" bestFit="1" customWidth="1"/>
    <col min="12033" max="12033" width="43.5703125" bestFit="1" customWidth="1"/>
    <col min="12034" max="12034" width="46.5703125" bestFit="1" customWidth="1"/>
    <col min="12035" max="12035" width="12" bestFit="1" customWidth="1"/>
    <col min="12289" max="12289" width="43.5703125" bestFit="1" customWidth="1"/>
    <col min="12290" max="12290" width="46.5703125" bestFit="1" customWidth="1"/>
    <col min="12291" max="12291" width="12" bestFit="1" customWidth="1"/>
    <col min="12545" max="12545" width="43.5703125" bestFit="1" customWidth="1"/>
    <col min="12546" max="12546" width="46.5703125" bestFit="1" customWidth="1"/>
    <col min="12547" max="12547" width="12" bestFit="1" customWidth="1"/>
    <col min="12801" max="12801" width="43.5703125" bestFit="1" customWidth="1"/>
    <col min="12802" max="12802" width="46.5703125" bestFit="1" customWidth="1"/>
    <col min="12803" max="12803" width="12" bestFit="1" customWidth="1"/>
    <col min="13057" max="13057" width="43.5703125" bestFit="1" customWidth="1"/>
    <col min="13058" max="13058" width="46.5703125" bestFit="1" customWidth="1"/>
    <col min="13059" max="13059" width="12" bestFit="1" customWidth="1"/>
    <col min="13313" max="13313" width="43.5703125" bestFit="1" customWidth="1"/>
    <col min="13314" max="13314" width="46.5703125" bestFit="1" customWidth="1"/>
    <col min="13315" max="13315" width="12" bestFit="1" customWidth="1"/>
    <col min="13569" max="13569" width="43.5703125" bestFit="1" customWidth="1"/>
    <col min="13570" max="13570" width="46.5703125" bestFit="1" customWidth="1"/>
    <col min="13571" max="13571" width="12" bestFit="1" customWidth="1"/>
    <col min="13825" max="13825" width="43.5703125" bestFit="1" customWidth="1"/>
    <col min="13826" max="13826" width="46.5703125" bestFit="1" customWidth="1"/>
    <col min="13827" max="13827" width="12" bestFit="1" customWidth="1"/>
    <col min="14081" max="14081" width="43.5703125" bestFit="1" customWidth="1"/>
    <col min="14082" max="14082" width="46.5703125" bestFit="1" customWidth="1"/>
    <col min="14083" max="14083" width="12" bestFit="1" customWidth="1"/>
    <col min="14337" max="14337" width="43.5703125" bestFit="1" customWidth="1"/>
    <col min="14338" max="14338" width="46.5703125" bestFit="1" customWidth="1"/>
    <col min="14339" max="14339" width="12" bestFit="1" customWidth="1"/>
    <col min="14593" max="14593" width="43.5703125" bestFit="1" customWidth="1"/>
    <col min="14594" max="14594" width="46.5703125" bestFit="1" customWidth="1"/>
    <col min="14595" max="14595" width="12" bestFit="1" customWidth="1"/>
    <col min="14849" max="14849" width="43.5703125" bestFit="1" customWidth="1"/>
    <col min="14850" max="14850" width="46.5703125" bestFit="1" customWidth="1"/>
    <col min="14851" max="14851" width="12" bestFit="1" customWidth="1"/>
    <col min="15105" max="15105" width="43.5703125" bestFit="1" customWidth="1"/>
    <col min="15106" max="15106" width="46.5703125" bestFit="1" customWidth="1"/>
    <col min="15107" max="15107" width="12" bestFit="1" customWidth="1"/>
    <col min="15361" max="15361" width="43.5703125" bestFit="1" customWidth="1"/>
    <col min="15362" max="15362" width="46.5703125" bestFit="1" customWidth="1"/>
    <col min="15363" max="15363" width="12" bestFit="1" customWidth="1"/>
    <col min="15617" max="15617" width="43.5703125" bestFit="1" customWidth="1"/>
    <col min="15618" max="15618" width="46.5703125" bestFit="1" customWidth="1"/>
    <col min="15619" max="15619" width="12" bestFit="1" customWidth="1"/>
    <col min="15873" max="15873" width="43.5703125" bestFit="1" customWidth="1"/>
    <col min="15874" max="15874" width="46.5703125" bestFit="1" customWidth="1"/>
    <col min="15875" max="15875" width="12" bestFit="1" customWidth="1"/>
    <col min="16129" max="16129" width="43.5703125" bestFit="1" customWidth="1"/>
    <col min="16130" max="16130" width="46.5703125" bestFit="1" customWidth="1"/>
    <col min="16131" max="16131" width="12" bestFit="1" customWidth="1"/>
  </cols>
  <sheetData>
    <row r="1" spans="1:3" ht="18.75" x14ac:dyDescent="0.3">
      <c r="A1" s="3" t="s">
        <v>79</v>
      </c>
      <c r="B1" s="4"/>
    </row>
    <row r="3" spans="1:3" x14ac:dyDescent="0.25">
      <c r="A3" t="s">
        <v>0</v>
      </c>
      <c r="B3" t="s">
        <v>1</v>
      </c>
      <c r="C3" s="1">
        <v>10840.539999999999</v>
      </c>
    </row>
    <row r="4" spans="1:3" ht="15.75" thickBot="1" x14ac:dyDescent="0.3">
      <c r="A4" t="s">
        <v>80</v>
      </c>
      <c r="C4" s="2">
        <f>SUM(C3)</f>
        <v>10840.539999999999</v>
      </c>
    </row>
    <row r="5" spans="1:3" ht="15.75" thickTop="1" x14ac:dyDescent="0.25"/>
    <row r="6" spans="1:3" x14ac:dyDescent="0.25">
      <c r="A6" t="s">
        <v>2</v>
      </c>
      <c r="B6" t="s">
        <v>1</v>
      </c>
      <c r="C6" s="1">
        <v>57684.86</v>
      </c>
    </row>
    <row r="7" spans="1:3" x14ac:dyDescent="0.25">
      <c r="B7" t="s">
        <v>3</v>
      </c>
      <c r="C7" s="1">
        <v>960</v>
      </c>
    </row>
    <row r="8" spans="1:3" x14ac:dyDescent="0.25">
      <c r="B8" t="s">
        <v>4</v>
      </c>
      <c r="C8" s="1">
        <v>60.07</v>
      </c>
    </row>
    <row r="9" spans="1:3" x14ac:dyDescent="0.25">
      <c r="B9" t="s">
        <v>5</v>
      </c>
      <c r="C9" s="1">
        <v>18421.93</v>
      </c>
    </row>
    <row r="10" spans="1:3" x14ac:dyDescent="0.25">
      <c r="B10" t="s">
        <v>6</v>
      </c>
      <c r="C10" s="1">
        <v>5976</v>
      </c>
    </row>
    <row r="11" spans="1:3" ht="15.75" thickBot="1" x14ac:dyDescent="0.3">
      <c r="A11" t="s">
        <v>81</v>
      </c>
      <c r="C11" s="2">
        <f>SUM(C6:C10)</f>
        <v>83102.86</v>
      </c>
    </row>
    <row r="12" spans="1:3" ht="15.75" thickTop="1" x14ac:dyDescent="0.25"/>
    <row r="13" spans="1:3" x14ac:dyDescent="0.25">
      <c r="A13" t="s">
        <v>7</v>
      </c>
      <c r="B13" t="s">
        <v>1</v>
      </c>
      <c r="C13" s="1">
        <v>867.76</v>
      </c>
    </row>
    <row r="14" spans="1:3" x14ac:dyDescent="0.25">
      <c r="B14" t="s">
        <v>8</v>
      </c>
      <c r="C14" s="1">
        <v>27743.150000000005</v>
      </c>
    </row>
    <row r="15" spans="1:3" x14ac:dyDescent="0.25">
      <c r="B15" t="s">
        <v>9</v>
      </c>
      <c r="C15" s="1">
        <v>95</v>
      </c>
    </row>
    <row r="16" spans="1:3" ht="15.75" thickBot="1" x14ac:dyDescent="0.3">
      <c r="A16" t="s">
        <v>82</v>
      </c>
      <c r="C16" s="2">
        <f>SUM(C13:C15)</f>
        <v>28705.910000000003</v>
      </c>
    </row>
    <row r="17" spans="1:3" ht="15.75" thickTop="1" x14ac:dyDescent="0.25"/>
    <row r="18" spans="1:3" x14ac:dyDescent="0.25">
      <c r="A18" t="s">
        <v>10</v>
      </c>
      <c r="B18" t="s">
        <v>1</v>
      </c>
      <c r="C18" s="1">
        <v>48979.6</v>
      </c>
    </row>
    <row r="19" spans="1:3" x14ac:dyDescent="0.25">
      <c r="B19" t="s">
        <v>4</v>
      </c>
      <c r="C19" s="1">
        <v>1095</v>
      </c>
    </row>
    <row r="20" spans="1:3" x14ac:dyDescent="0.25">
      <c r="B20" t="s">
        <v>9</v>
      </c>
      <c r="C20" s="1">
        <v>625</v>
      </c>
    </row>
    <row r="21" spans="1:3" x14ac:dyDescent="0.25">
      <c r="B21" t="s">
        <v>11</v>
      </c>
      <c r="C21" s="1">
        <v>2908.8</v>
      </c>
    </row>
    <row r="22" spans="1:3" ht="15.75" thickBot="1" x14ac:dyDescent="0.3">
      <c r="A22" t="s">
        <v>83</v>
      </c>
      <c r="C22" s="2">
        <f>SUM(C18:C21)</f>
        <v>53608.4</v>
      </c>
    </row>
    <row r="23" spans="1:3" ht="15.75" thickTop="1" x14ac:dyDescent="0.25"/>
    <row r="24" spans="1:3" x14ac:dyDescent="0.25">
      <c r="A24" t="s">
        <v>12</v>
      </c>
      <c r="B24" t="s">
        <v>1</v>
      </c>
      <c r="C24" s="1">
        <v>29352.640000000003</v>
      </c>
    </row>
    <row r="25" spans="1:3" x14ac:dyDescent="0.25">
      <c r="B25" t="s">
        <v>4</v>
      </c>
      <c r="C25" s="1">
        <v>126</v>
      </c>
    </row>
    <row r="26" spans="1:3" ht="15.75" thickBot="1" x14ac:dyDescent="0.3">
      <c r="A26" t="s">
        <v>84</v>
      </c>
      <c r="C26" s="2">
        <f>SUM(C24:C25)</f>
        <v>29478.640000000003</v>
      </c>
    </row>
    <row r="27" spans="1:3" ht="15.75" thickTop="1" x14ac:dyDescent="0.25"/>
    <row r="28" spans="1:3" x14ac:dyDescent="0.25">
      <c r="A28" t="s">
        <v>13</v>
      </c>
      <c r="B28" t="s">
        <v>8</v>
      </c>
      <c r="C28" s="1">
        <v>18333.759999999998</v>
      </c>
    </row>
    <row r="29" spans="1:3" x14ac:dyDescent="0.25">
      <c r="B29" t="s">
        <v>4</v>
      </c>
      <c r="C29" s="1">
        <v>8390.4800000000014</v>
      </c>
    </row>
    <row r="30" spans="1:3" ht="15.75" thickBot="1" x14ac:dyDescent="0.3">
      <c r="A30" t="s">
        <v>85</v>
      </c>
      <c r="C30" s="2">
        <f>SUM(C28:C29)</f>
        <v>26724.239999999998</v>
      </c>
    </row>
    <row r="31" spans="1:3" ht="15.75" thickTop="1" x14ac:dyDescent="0.25"/>
    <row r="32" spans="1:3" x14ac:dyDescent="0.25">
      <c r="A32" t="s">
        <v>14</v>
      </c>
      <c r="B32" t="s">
        <v>1</v>
      </c>
      <c r="C32" s="1">
        <v>8331.92</v>
      </c>
    </row>
    <row r="33" spans="1:3" x14ac:dyDescent="0.25">
      <c r="B33" t="s">
        <v>15</v>
      </c>
      <c r="C33" s="1">
        <v>140</v>
      </c>
    </row>
    <row r="34" spans="1:3" x14ac:dyDescent="0.25">
      <c r="B34" t="s">
        <v>16</v>
      </c>
      <c r="C34" s="1">
        <v>195</v>
      </c>
    </row>
    <row r="35" spans="1:3" x14ac:dyDescent="0.25">
      <c r="B35" t="s">
        <v>4</v>
      </c>
      <c r="C35" s="1">
        <v>32404.029999999995</v>
      </c>
    </row>
    <row r="36" spans="1:3" ht="15.75" thickBot="1" x14ac:dyDescent="0.3">
      <c r="A36" t="s">
        <v>86</v>
      </c>
      <c r="C36" s="2">
        <f>SUM(C32:C35)</f>
        <v>41070.949999999997</v>
      </c>
    </row>
    <row r="37" spans="1:3" ht="15.75" thickTop="1" x14ac:dyDescent="0.25"/>
    <row r="38" spans="1:3" x14ac:dyDescent="0.25">
      <c r="A38" t="s">
        <v>17</v>
      </c>
      <c r="B38" t="s">
        <v>1</v>
      </c>
      <c r="C38" s="1">
        <v>5860.9599999999991</v>
      </c>
    </row>
    <row r="39" spans="1:3" x14ac:dyDescent="0.25">
      <c r="B39" t="s">
        <v>8</v>
      </c>
      <c r="C39" s="1">
        <v>205</v>
      </c>
    </row>
    <row r="40" spans="1:3" x14ac:dyDescent="0.25">
      <c r="B40" t="s">
        <v>18</v>
      </c>
      <c r="C40" s="1">
        <v>625</v>
      </c>
    </row>
    <row r="41" spans="1:3" x14ac:dyDescent="0.25">
      <c r="B41" t="s">
        <v>4</v>
      </c>
      <c r="C41" s="1">
        <v>258</v>
      </c>
    </row>
    <row r="42" spans="1:3" x14ac:dyDescent="0.25">
      <c r="B42" t="s">
        <v>9</v>
      </c>
      <c r="C42" s="1">
        <v>23480.890000000003</v>
      </c>
    </row>
    <row r="43" spans="1:3" x14ac:dyDescent="0.25">
      <c r="B43" t="s">
        <v>6</v>
      </c>
      <c r="C43" s="1">
        <v>16377</v>
      </c>
    </row>
    <row r="44" spans="1:3" ht="15.75" thickBot="1" x14ac:dyDescent="0.3">
      <c r="A44" t="s">
        <v>87</v>
      </c>
      <c r="C44" s="2">
        <f>SUM(C38:C43)</f>
        <v>46806.850000000006</v>
      </c>
    </row>
    <row r="45" spans="1:3" ht="15.75" thickTop="1" x14ac:dyDescent="0.25"/>
    <row r="46" spans="1:3" x14ac:dyDescent="0.25">
      <c r="A46" t="s">
        <v>19</v>
      </c>
      <c r="B46" t="s">
        <v>1</v>
      </c>
      <c r="C46" s="1">
        <v>86975.5</v>
      </c>
    </row>
    <row r="47" spans="1:3" x14ac:dyDescent="0.25">
      <c r="B47" t="s">
        <v>20</v>
      </c>
      <c r="C47" s="1">
        <v>40361.56</v>
      </c>
    </row>
    <row r="48" spans="1:3" x14ac:dyDescent="0.25">
      <c r="B48" t="s">
        <v>4</v>
      </c>
      <c r="C48" s="1">
        <v>1357.52</v>
      </c>
    </row>
    <row r="49" spans="1:3" x14ac:dyDescent="0.25">
      <c r="B49" t="s">
        <v>21</v>
      </c>
      <c r="C49" s="1">
        <v>210</v>
      </c>
    </row>
    <row r="50" spans="1:3" x14ac:dyDescent="0.25">
      <c r="B50" t="s">
        <v>11</v>
      </c>
      <c r="C50" s="1">
        <v>407</v>
      </c>
    </row>
    <row r="51" spans="1:3" x14ac:dyDescent="0.25">
      <c r="B51" t="s">
        <v>22</v>
      </c>
      <c r="C51" s="1">
        <v>4230.29</v>
      </c>
    </row>
    <row r="52" spans="1:3" ht="15.75" thickBot="1" x14ac:dyDescent="0.3">
      <c r="A52" t="s">
        <v>88</v>
      </c>
      <c r="C52" s="2">
        <f>SUM(C46:C51)</f>
        <v>133541.87</v>
      </c>
    </row>
    <row r="53" spans="1:3" ht="15.75" thickTop="1" x14ac:dyDescent="0.25"/>
    <row r="54" spans="1:3" x14ac:dyDescent="0.25">
      <c r="A54" t="s">
        <v>23</v>
      </c>
      <c r="B54" t="s">
        <v>1</v>
      </c>
      <c r="C54" s="1">
        <v>47893.5</v>
      </c>
    </row>
    <row r="55" spans="1:3" x14ac:dyDescent="0.25">
      <c r="B55" t="s">
        <v>4</v>
      </c>
      <c r="C55" s="1">
        <v>617.5</v>
      </c>
    </row>
    <row r="56" spans="1:3" x14ac:dyDescent="0.25">
      <c r="B56" t="s">
        <v>11</v>
      </c>
      <c r="C56" s="1">
        <v>252</v>
      </c>
    </row>
    <row r="57" spans="1:3" x14ac:dyDescent="0.25">
      <c r="B57" t="s">
        <v>6</v>
      </c>
      <c r="C57" s="1">
        <v>18291</v>
      </c>
    </row>
    <row r="58" spans="1:3" ht="15.75" thickBot="1" x14ac:dyDescent="0.3">
      <c r="A58" t="s">
        <v>89</v>
      </c>
      <c r="C58" s="2">
        <f>SUM(C54:C57)</f>
        <v>67054</v>
      </c>
    </row>
    <row r="59" spans="1:3" ht="15.75" thickTop="1" x14ac:dyDescent="0.25"/>
    <row r="60" spans="1:3" x14ac:dyDescent="0.25">
      <c r="A60" t="s">
        <v>24</v>
      </c>
      <c r="B60" t="s">
        <v>1</v>
      </c>
      <c r="C60" s="1">
        <v>25326.639999999996</v>
      </c>
    </row>
    <row r="61" spans="1:3" x14ac:dyDescent="0.25">
      <c r="B61" t="s">
        <v>4</v>
      </c>
      <c r="C61" s="1">
        <v>20183.410000000007</v>
      </c>
    </row>
    <row r="62" spans="1:3" x14ac:dyDescent="0.25">
      <c r="B62" t="s">
        <v>25</v>
      </c>
      <c r="C62" s="1">
        <v>3935.5</v>
      </c>
    </row>
    <row r="63" spans="1:3" x14ac:dyDescent="0.25">
      <c r="B63" t="s">
        <v>11</v>
      </c>
      <c r="C63" s="1">
        <v>126</v>
      </c>
    </row>
    <row r="64" spans="1:3" x14ac:dyDescent="0.25">
      <c r="B64" t="s">
        <v>6</v>
      </c>
      <c r="C64" s="1">
        <v>375</v>
      </c>
    </row>
    <row r="65" spans="1:3" ht="15.75" thickBot="1" x14ac:dyDescent="0.3">
      <c r="A65" t="s">
        <v>90</v>
      </c>
      <c r="C65" s="2">
        <f>SUM(C60:C64)</f>
        <v>49946.55</v>
      </c>
    </row>
    <row r="66" spans="1:3" ht="15.75" thickTop="1" x14ac:dyDescent="0.25"/>
    <row r="67" spans="1:3" x14ac:dyDescent="0.25">
      <c r="A67" t="s">
        <v>26</v>
      </c>
      <c r="B67" t="s">
        <v>1</v>
      </c>
      <c r="C67" s="1">
        <v>57323.980000000025</v>
      </c>
    </row>
    <row r="68" spans="1:3" x14ac:dyDescent="0.25">
      <c r="B68" t="s">
        <v>8</v>
      </c>
      <c r="C68" s="1">
        <v>125</v>
      </c>
    </row>
    <row r="69" spans="1:3" x14ac:dyDescent="0.25">
      <c r="B69" t="s">
        <v>4</v>
      </c>
      <c r="C69" s="1">
        <v>59.82</v>
      </c>
    </row>
    <row r="70" spans="1:3" x14ac:dyDescent="0.25">
      <c r="B70" t="s">
        <v>27</v>
      </c>
      <c r="C70" s="1">
        <v>473.23</v>
      </c>
    </row>
    <row r="71" spans="1:3" x14ac:dyDescent="0.25">
      <c r="B71" t="s">
        <v>9</v>
      </c>
      <c r="C71" s="1">
        <v>1000</v>
      </c>
    </row>
    <row r="72" spans="1:3" ht="15.75" thickBot="1" x14ac:dyDescent="0.3">
      <c r="A72" t="s">
        <v>91</v>
      </c>
      <c r="C72" s="2">
        <f>SUM(C67:C71)</f>
        <v>58982.030000000028</v>
      </c>
    </row>
    <row r="73" spans="1:3" ht="15.75" thickTop="1" x14ac:dyDescent="0.25"/>
    <row r="74" spans="1:3" x14ac:dyDescent="0.25">
      <c r="A74" t="s">
        <v>28</v>
      </c>
      <c r="B74" t="s">
        <v>1</v>
      </c>
      <c r="C74" s="1">
        <v>15382.759999999998</v>
      </c>
    </row>
    <row r="75" spans="1:3" x14ac:dyDescent="0.25">
      <c r="B75" t="s">
        <v>20</v>
      </c>
      <c r="C75" s="1">
        <v>1208.42</v>
      </c>
    </row>
    <row r="76" spans="1:3" x14ac:dyDescent="0.25">
      <c r="B76" t="s">
        <v>18</v>
      </c>
      <c r="C76" s="1">
        <v>4625</v>
      </c>
    </row>
    <row r="77" spans="1:3" ht="15.75" thickBot="1" x14ac:dyDescent="0.3">
      <c r="A77" t="s">
        <v>92</v>
      </c>
      <c r="C77" s="2">
        <f>SUM(C74:C76)</f>
        <v>21216.18</v>
      </c>
    </row>
    <row r="78" spans="1:3" ht="15.75" thickTop="1" x14ac:dyDescent="0.25"/>
    <row r="79" spans="1:3" x14ac:dyDescent="0.25">
      <c r="A79" t="s">
        <v>29</v>
      </c>
      <c r="B79" t="s">
        <v>1</v>
      </c>
      <c r="C79" s="1">
        <v>2365.7999999999997</v>
      </c>
    </row>
    <row r="80" spans="1:3" x14ac:dyDescent="0.25">
      <c r="B80" t="s">
        <v>8</v>
      </c>
      <c r="C80" s="1">
        <v>61828.079999999994</v>
      </c>
    </row>
    <row r="81" spans="1:3" x14ac:dyDescent="0.25">
      <c r="B81" t="s">
        <v>4</v>
      </c>
      <c r="C81" s="1">
        <v>4111.3500000000013</v>
      </c>
    </row>
    <row r="82" spans="1:3" x14ac:dyDescent="0.25">
      <c r="B82" t="s">
        <v>30</v>
      </c>
      <c r="C82" s="1">
        <v>121.88</v>
      </c>
    </row>
    <row r="83" spans="1:3" x14ac:dyDescent="0.25">
      <c r="B83" t="s">
        <v>11</v>
      </c>
      <c r="C83" s="1">
        <v>126</v>
      </c>
    </row>
    <row r="84" spans="1:3" ht="15.75" thickBot="1" x14ac:dyDescent="0.3">
      <c r="A84" t="s">
        <v>93</v>
      </c>
      <c r="C84" s="2">
        <f>SUM(C79:C83)</f>
        <v>68553.11</v>
      </c>
    </row>
    <row r="85" spans="1:3" ht="15.75" thickTop="1" x14ac:dyDescent="0.25"/>
    <row r="86" spans="1:3" x14ac:dyDescent="0.25">
      <c r="A86" t="s">
        <v>31</v>
      </c>
      <c r="B86" t="s">
        <v>8</v>
      </c>
      <c r="C86" s="1">
        <v>14501.380000000001</v>
      </c>
    </row>
    <row r="87" spans="1:3" x14ac:dyDescent="0.25">
      <c r="B87" t="s">
        <v>4</v>
      </c>
      <c r="C87" s="1">
        <v>23554.109999999986</v>
      </c>
    </row>
    <row r="88" spans="1:3" ht="15.75" thickBot="1" x14ac:dyDescent="0.3">
      <c r="A88" t="s">
        <v>94</v>
      </c>
      <c r="C88" s="2">
        <f>SUM(C86:C87)</f>
        <v>38055.489999999991</v>
      </c>
    </row>
    <row r="89" spans="1:3" ht="15.75" thickTop="1" x14ac:dyDescent="0.25"/>
    <row r="90" spans="1:3" x14ac:dyDescent="0.25">
      <c r="A90" t="s">
        <v>32</v>
      </c>
      <c r="B90" t="s">
        <v>1</v>
      </c>
      <c r="C90" s="1">
        <v>4386.6999999999989</v>
      </c>
    </row>
    <row r="91" spans="1:3" x14ac:dyDescent="0.25">
      <c r="B91" t="s">
        <v>15</v>
      </c>
      <c r="C91" s="1">
        <v>1017.5</v>
      </c>
    </row>
    <row r="92" spans="1:3" x14ac:dyDescent="0.25">
      <c r="B92" t="s">
        <v>8</v>
      </c>
      <c r="C92" s="1">
        <v>125</v>
      </c>
    </row>
    <row r="93" spans="1:3" x14ac:dyDescent="0.25">
      <c r="B93" t="s">
        <v>4</v>
      </c>
      <c r="C93" s="1">
        <v>31854.540000000005</v>
      </c>
    </row>
    <row r="94" spans="1:3" x14ac:dyDescent="0.25">
      <c r="B94" t="s">
        <v>5</v>
      </c>
      <c r="C94" s="1">
        <v>5721.2</v>
      </c>
    </row>
    <row r="95" spans="1:3" ht="15.75" thickBot="1" x14ac:dyDescent="0.3">
      <c r="A95" t="s">
        <v>95</v>
      </c>
      <c r="C95" s="2">
        <f>SUM(C90:C94)</f>
        <v>43104.94</v>
      </c>
    </row>
    <row r="96" spans="1:3" ht="15.75" thickTop="1" x14ac:dyDescent="0.25"/>
    <row r="97" spans="1:3" x14ac:dyDescent="0.25">
      <c r="A97" t="s">
        <v>33</v>
      </c>
      <c r="B97" t="s">
        <v>1</v>
      </c>
      <c r="C97" s="1">
        <v>11456.699999999999</v>
      </c>
    </row>
    <row r="98" spans="1:3" x14ac:dyDescent="0.25">
      <c r="B98" t="s">
        <v>4</v>
      </c>
      <c r="C98" s="1">
        <v>4528.17</v>
      </c>
    </row>
    <row r="99" spans="1:3" ht="15.75" thickBot="1" x14ac:dyDescent="0.3">
      <c r="A99" t="s">
        <v>96</v>
      </c>
      <c r="C99" s="2">
        <f>SUM(C97:C98)</f>
        <v>15984.869999999999</v>
      </c>
    </row>
    <row r="100" spans="1:3" ht="15.75" thickTop="1" x14ac:dyDescent="0.25"/>
    <row r="101" spans="1:3" x14ac:dyDescent="0.25">
      <c r="A101" t="s">
        <v>34</v>
      </c>
      <c r="B101" t="s">
        <v>1</v>
      </c>
      <c r="C101" s="1">
        <v>7097.0000000000018</v>
      </c>
    </row>
    <row r="102" spans="1:3" x14ac:dyDescent="0.25">
      <c r="B102" t="s">
        <v>4</v>
      </c>
      <c r="C102" s="1">
        <v>15372.04</v>
      </c>
    </row>
    <row r="103" spans="1:3" ht="15.75" thickBot="1" x14ac:dyDescent="0.3">
      <c r="A103" t="s">
        <v>97</v>
      </c>
      <c r="C103" s="2">
        <f>SUM(C101:C102)</f>
        <v>22469.040000000001</v>
      </c>
    </row>
    <row r="104" spans="1:3" ht="15.75" thickTop="1" x14ac:dyDescent="0.25"/>
    <row r="105" spans="1:3" x14ac:dyDescent="0.25">
      <c r="A105" t="s">
        <v>35</v>
      </c>
      <c r="B105" t="s">
        <v>1</v>
      </c>
      <c r="C105" s="1">
        <v>26302.780000000017</v>
      </c>
    </row>
    <row r="106" spans="1:3" x14ac:dyDescent="0.25">
      <c r="B106" t="s">
        <v>8</v>
      </c>
      <c r="C106" s="1">
        <v>1700</v>
      </c>
    </row>
    <row r="107" spans="1:3" x14ac:dyDescent="0.25">
      <c r="B107" t="s">
        <v>4</v>
      </c>
      <c r="C107" s="1">
        <v>250</v>
      </c>
    </row>
    <row r="108" spans="1:3" ht="15.75" thickBot="1" x14ac:dyDescent="0.3">
      <c r="A108" t="s">
        <v>98</v>
      </c>
      <c r="C108" s="2">
        <f>SUM(C105:C107)</f>
        <v>28252.780000000017</v>
      </c>
    </row>
    <row r="109" spans="1:3" ht="15.75" thickTop="1" x14ac:dyDescent="0.25"/>
    <row r="110" spans="1:3" x14ac:dyDescent="0.25">
      <c r="A110" t="s">
        <v>36</v>
      </c>
      <c r="B110" t="s">
        <v>1</v>
      </c>
      <c r="C110" s="1">
        <v>100191</v>
      </c>
    </row>
    <row r="111" spans="1:3" x14ac:dyDescent="0.25">
      <c r="B111" t="s">
        <v>4</v>
      </c>
      <c r="C111" s="1">
        <v>1377.9</v>
      </c>
    </row>
    <row r="112" spans="1:3" x14ac:dyDescent="0.25">
      <c r="B112" t="s">
        <v>27</v>
      </c>
      <c r="C112" s="1">
        <v>459.3</v>
      </c>
    </row>
    <row r="113" spans="1:3" x14ac:dyDescent="0.25">
      <c r="B113" t="s">
        <v>6</v>
      </c>
      <c r="C113" s="1">
        <v>9131</v>
      </c>
    </row>
    <row r="114" spans="1:3" ht="15.75" thickBot="1" x14ac:dyDescent="0.3">
      <c r="A114" t="s">
        <v>99</v>
      </c>
      <c r="C114" s="2">
        <f>SUM(C110:C113)</f>
        <v>111159.2</v>
      </c>
    </row>
    <row r="115" spans="1:3" ht="15.75" thickTop="1" x14ac:dyDescent="0.25"/>
    <row r="116" spans="1:3" x14ac:dyDescent="0.25">
      <c r="A116" t="s">
        <v>37</v>
      </c>
      <c r="B116" t="s">
        <v>1</v>
      </c>
      <c r="C116" s="1">
        <v>30295</v>
      </c>
    </row>
    <row r="117" spans="1:3" x14ac:dyDescent="0.25">
      <c r="B117" t="s">
        <v>4</v>
      </c>
      <c r="C117" s="1">
        <v>3953.2199999999993</v>
      </c>
    </row>
    <row r="118" spans="1:3" ht="15.75" thickBot="1" x14ac:dyDescent="0.3">
      <c r="A118" t="s">
        <v>100</v>
      </c>
      <c r="C118" s="2">
        <f>SUM(C116:C117)</f>
        <v>34248.22</v>
      </c>
    </row>
    <row r="119" spans="1:3" ht="15.75" thickTop="1" x14ac:dyDescent="0.25"/>
    <row r="120" spans="1:3" x14ac:dyDescent="0.25">
      <c r="A120" t="s">
        <v>38</v>
      </c>
      <c r="B120" t="s">
        <v>1</v>
      </c>
      <c r="C120" s="1">
        <v>4318</v>
      </c>
    </row>
    <row r="121" spans="1:3" x14ac:dyDescent="0.25">
      <c r="B121" t="s">
        <v>18</v>
      </c>
      <c r="C121" s="1">
        <v>2140</v>
      </c>
    </row>
    <row r="122" spans="1:3" x14ac:dyDescent="0.25">
      <c r="B122" t="s">
        <v>4</v>
      </c>
      <c r="C122" s="1">
        <v>20458.669999999995</v>
      </c>
    </row>
    <row r="123" spans="1:3" ht="15.75" thickBot="1" x14ac:dyDescent="0.3">
      <c r="A123" t="s">
        <v>101</v>
      </c>
      <c r="C123" s="2">
        <f>SUM(C120:C122)</f>
        <v>26916.669999999995</v>
      </c>
    </row>
    <row r="124" spans="1:3" ht="15.75" thickTop="1" x14ac:dyDescent="0.25"/>
    <row r="125" spans="1:3" x14ac:dyDescent="0.25">
      <c r="A125" t="s">
        <v>39</v>
      </c>
      <c r="B125" t="s">
        <v>1</v>
      </c>
      <c r="C125" s="1">
        <v>630</v>
      </c>
    </row>
    <row r="126" spans="1:3" x14ac:dyDescent="0.25">
      <c r="B126" t="s">
        <v>4</v>
      </c>
      <c r="C126" s="1">
        <v>23.91</v>
      </c>
    </row>
    <row r="127" spans="1:3" x14ac:dyDescent="0.25">
      <c r="B127" t="s">
        <v>9</v>
      </c>
      <c r="C127" s="1">
        <v>9830</v>
      </c>
    </row>
    <row r="128" spans="1:3" x14ac:dyDescent="0.25">
      <c r="B128" t="s">
        <v>11</v>
      </c>
      <c r="C128" s="1">
        <v>126</v>
      </c>
    </row>
    <row r="129" spans="1:3" x14ac:dyDescent="0.25">
      <c r="B129" t="s">
        <v>6</v>
      </c>
      <c r="C129" s="1">
        <v>7450</v>
      </c>
    </row>
    <row r="130" spans="1:3" ht="15.75" thickBot="1" x14ac:dyDescent="0.3">
      <c r="A130" t="s">
        <v>102</v>
      </c>
      <c r="C130" s="2">
        <f>SUM(C125:C129)</f>
        <v>18059.91</v>
      </c>
    </row>
    <row r="131" spans="1:3" ht="15.75" thickTop="1" x14ac:dyDescent="0.25"/>
    <row r="132" spans="1:3" x14ac:dyDescent="0.25">
      <c r="A132" t="s">
        <v>40</v>
      </c>
      <c r="B132" t="s">
        <v>4</v>
      </c>
      <c r="C132" s="1">
        <v>435</v>
      </c>
    </row>
    <row r="133" spans="1:3" x14ac:dyDescent="0.25">
      <c r="B133" t="s">
        <v>9</v>
      </c>
      <c r="C133" s="1">
        <v>8643.9599999999991</v>
      </c>
    </row>
    <row r="134" spans="1:3" x14ac:dyDescent="0.25">
      <c r="B134" t="s">
        <v>6</v>
      </c>
      <c r="C134" s="1">
        <v>1035</v>
      </c>
    </row>
    <row r="135" spans="1:3" ht="15.75" thickBot="1" x14ac:dyDescent="0.3">
      <c r="A135" t="s">
        <v>103</v>
      </c>
      <c r="C135" s="2">
        <f>SUM(C132:C134)</f>
        <v>10113.959999999999</v>
      </c>
    </row>
    <row r="136" spans="1:3" ht="15.75" thickTop="1" x14ac:dyDescent="0.25"/>
    <row r="137" spans="1:3" x14ac:dyDescent="0.25">
      <c r="A137" t="s">
        <v>41</v>
      </c>
      <c r="B137" t="s">
        <v>1</v>
      </c>
      <c r="C137" s="1">
        <v>67273.400000000009</v>
      </c>
    </row>
    <row r="138" spans="1:3" x14ac:dyDescent="0.25">
      <c r="B138" t="s">
        <v>8</v>
      </c>
      <c r="C138" s="1">
        <v>3250</v>
      </c>
    </row>
    <row r="139" spans="1:3" x14ac:dyDescent="0.25">
      <c r="B139" t="s">
        <v>11</v>
      </c>
      <c r="C139" s="1">
        <v>7766.2999999999984</v>
      </c>
    </row>
    <row r="140" spans="1:3" ht="15.75" thickBot="1" x14ac:dyDescent="0.3">
      <c r="A140" t="s">
        <v>104</v>
      </c>
      <c r="C140" s="2">
        <f>SUM(C137:C139)</f>
        <v>78289.700000000012</v>
      </c>
    </row>
    <row r="141" spans="1:3" ht="15.75" thickTop="1" x14ac:dyDescent="0.25"/>
    <row r="142" spans="1:3" x14ac:dyDescent="0.25">
      <c r="A142" t="s">
        <v>42</v>
      </c>
      <c r="B142" t="s">
        <v>1</v>
      </c>
      <c r="C142" s="1">
        <v>40998.099999999969</v>
      </c>
    </row>
    <row r="143" spans="1:3" x14ac:dyDescent="0.25">
      <c r="B143" t="s">
        <v>4</v>
      </c>
      <c r="C143" s="1">
        <v>21126.47</v>
      </c>
    </row>
    <row r="144" spans="1:3" ht="15.75" thickBot="1" x14ac:dyDescent="0.3">
      <c r="A144" t="s">
        <v>105</v>
      </c>
      <c r="C144" s="2">
        <f>SUM(C142:C143)</f>
        <v>62124.569999999971</v>
      </c>
    </row>
    <row r="145" spans="1:3" ht="15.75" thickTop="1" x14ac:dyDescent="0.25"/>
    <row r="146" spans="1:3" x14ac:dyDescent="0.25">
      <c r="A146" t="s">
        <v>43</v>
      </c>
      <c r="B146" t="s">
        <v>1</v>
      </c>
      <c r="C146" s="1">
        <v>6266.1600000000008</v>
      </c>
    </row>
    <row r="147" spans="1:3" x14ac:dyDescent="0.25">
      <c r="B147" t="s">
        <v>4</v>
      </c>
      <c r="C147" s="1">
        <v>3658.7</v>
      </c>
    </row>
    <row r="148" spans="1:3" x14ac:dyDescent="0.25">
      <c r="B148" t="s">
        <v>6</v>
      </c>
      <c r="C148" s="1">
        <v>1705</v>
      </c>
    </row>
    <row r="149" spans="1:3" ht="15.75" thickBot="1" x14ac:dyDescent="0.3">
      <c r="A149" t="s">
        <v>106</v>
      </c>
      <c r="C149" s="2">
        <f>SUM(C146:C148)</f>
        <v>11629.86</v>
      </c>
    </row>
    <row r="150" spans="1:3" ht="15.75" thickTop="1" x14ac:dyDescent="0.25"/>
    <row r="151" spans="1:3" x14ac:dyDescent="0.25">
      <c r="A151" t="s">
        <v>44</v>
      </c>
      <c r="B151" t="s">
        <v>1</v>
      </c>
      <c r="C151" s="1">
        <v>25022.170000000002</v>
      </c>
    </row>
    <row r="152" spans="1:3" x14ac:dyDescent="0.25">
      <c r="B152" t="s">
        <v>4</v>
      </c>
      <c r="C152" s="1">
        <v>2795.48</v>
      </c>
    </row>
    <row r="153" spans="1:3" ht="15.75" thickBot="1" x14ac:dyDescent="0.3">
      <c r="A153" t="s">
        <v>107</v>
      </c>
      <c r="C153" s="2">
        <f>SUM(C151:C152)</f>
        <v>27817.65</v>
      </c>
    </row>
    <row r="154" spans="1:3" ht="15.75" thickTop="1" x14ac:dyDescent="0.25"/>
    <row r="155" spans="1:3" x14ac:dyDescent="0.25">
      <c r="A155" t="s">
        <v>45</v>
      </c>
      <c r="B155" t="s">
        <v>1</v>
      </c>
      <c r="C155" s="1">
        <v>3240</v>
      </c>
    </row>
    <row r="156" spans="1:3" x14ac:dyDescent="0.25">
      <c r="B156" t="s">
        <v>8</v>
      </c>
      <c r="C156" s="1">
        <v>13443.2</v>
      </c>
    </row>
    <row r="157" spans="1:3" x14ac:dyDescent="0.25">
      <c r="B157" t="s">
        <v>4</v>
      </c>
      <c r="C157" s="1">
        <v>4981.7000000000016</v>
      </c>
    </row>
    <row r="158" spans="1:3" x14ac:dyDescent="0.25">
      <c r="B158" t="s">
        <v>46</v>
      </c>
      <c r="C158" s="1">
        <v>1246</v>
      </c>
    </row>
    <row r="159" spans="1:3" ht="15.75" thickBot="1" x14ac:dyDescent="0.3">
      <c r="A159" t="s">
        <v>108</v>
      </c>
      <c r="C159" s="2">
        <f>SUM(C155:C158)</f>
        <v>22910.9</v>
      </c>
    </row>
    <row r="160" spans="1:3" ht="15.75" thickTop="1" x14ac:dyDescent="0.25"/>
    <row r="161" spans="1:3" x14ac:dyDescent="0.25">
      <c r="A161" t="s">
        <v>47</v>
      </c>
      <c r="B161" t="s">
        <v>1</v>
      </c>
      <c r="C161" s="1">
        <v>10700</v>
      </c>
    </row>
    <row r="162" spans="1:3" x14ac:dyDescent="0.25">
      <c r="B162" t="s">
        <v>8</v>
      </c>
      <c r="C162" s="1">
        <v>16261.830000000002</v>
      </c>
    </row>
    <row r="163" spans="1:3" x14ac:dyDescent="0.25">
      <c r="B163" t="s">
        <v>4</v>
      </c>
      <c r="C163" s="1">
        <v>1250</v>
      </c>
    </row>
    <row r="164" spans="1:3" x14ac:dyDescent="0.25">
      <c r="B164" t="s">
        <v>9</v>
      </c>
      <c r="C164" s="1">
        <v>3135.44</v>
      </c>
    </row>
    <row r="165" spans="1:3" x14ac:dyDescent="0.25">
      <c r="B165" t="s">
        <v>5</v>
      </c>
      <c r="C165" s="1">
        <v>33182.959999999999</v>
      </c>
    </row>
    <row r="166" spans="1:3" x14ac:dyDescent="0.25">
      <c r="B166" t="s">
        <v>6</v>
      </c>
      <c r="C166" s="1">
        <v>13540.44</v>
      </c>
    </row>
    <row r="167" spans="1:3" ht="15.75" thickBot="1" x14ac:dyDescent="0.3">
      <c r="A167" t="s">
        <v>109</v>
      </c>
      <c r="C167" s="2">
        <f>SUM(C161:C166)</f>
        <v>78070.67</v>
      </c>
    </row>
    <row r="168" spans="1:3" ht="15.75" thickTop="1" x14ac:dyDescent="0.25"/>
    <row r="169" spans="1:3" x14ac:dyDescent="0.25">
      <c r="A169" t="s">
        <v>48</v>
      </c>
      <c r="B169" t="s">
        <v>1</v>
      </c>
      <c r="C169" s="1">
        <v>20258</v>
      </c>
    </row>
    <row r="170" spans="1:3" x14ac:dyDescent="0.25">
      <c r="B170" t="s">
        <v>8</v>
      </c>
      <c r="C170" s="1">
        <v>72702.319999999978</v>
      </c>
    </row>
    <row r="171" spans="1:3" x14ac:dyDescent="0.25">
      <c r="B171" t="s">
        <v>4</v>
      </c>
      <c r="C171" s="1">
        <v>31807.710000000003</v>
      </c>
    </row>
    <row r="172" spans="1:3" x14ac:dyDescent="0.25">
      <c r="B172" t="s">
        <v>49</v>
      </c>
      <c r="C172" s="1">
        <v>15669</v>
      </c>
    </row>
    <row r="173" spans="1:3" x14ac:dyDescent="0.25">
      <c r="B173" t="s">
        <v>6</v>
      </c>
      <c r="C173" s="1">
        <v>250</v>
      </c>
    </row>
    <row r="174" spans="1:3" ht="15.75" thickBot="1" x14ac:dyDescent="0.3">
      <c r="A174" t="s">
        <v>110</v>
      </c>
      <c r="C174" s="2">
        <f>SUM(C169:C173)</f>
        <v>140687.02999999997</v>
      </c>
    </row>
    <row r="175" spans="1:3" ht="15.75" thickTop="1" x14ac:dyDescent="0.25"/>
    <row r="176" spans="1:3" x14ac:dyDescent="0.25">
      <c r="A176" t="s">
        <v>50</v>
      </c>
      <c r="B176" t="s">
        <v>1</v>
      </c>
      <c r="C176" s="1">
        <v>1008</v>
      </c>
    </row>
    <row r="177" spans="1:3" x14ac:dyDescent="0.25">
      <c r="B177" t="s">
        <v>4</v>
      </c>
      <c r="C177" s="1">
        <v>9866.5099999999984</v>
      </c>
    </row>
    <row r="178" spans="1:3" ht="15.75" thickBot="1" x14ac:dyDescent="0.3">
      <c r="A178" t="s">
        <v>111</v>
      </c>
      <c r="C178" s="2">
        <f>SUM(C176:C177)</f>
        <v>10874.509999999998</v>
      </c>
    </row>
    <row r="179" spans="1:3" ht="15.75" thickTop="1" x14ac:dyDescent="0.25"/>
    <row r="180" spans="1:3" x14ac:dyDescent="0.25">
      <c r="A180" t="s">
        <v>51</v>
      </c>
      <c r="B180" t="s">
        <v>1</v>
      </c>
      <c r="C180" s="1">
        <v>33324.350000000006</v>
      </c>
    </row>
    <row r="181" spans="1:3" x14ac:dyDescent="0.25">
      <c r="B181" t="s">
        <v>4</v>
      </c>
      <c r="C181" s="1">
        <v>754.81000000000006</v>
      </c>
    </row>
    <row r="182" spans="1:3" x14ac:dyDescent="0.25">
      <c r="B182" t="s">
        <v>9</v>
      </c>
      <c r="C182" s="1">
        <v>1885</v>
      </c>
    </row>
    <row r="183" spans="1:3" x14ac:dyDescent="0.25">
      <c r="B183" t="s">
        <v>6</v>
      </c>
      <c r="C183" s="1">
        <v>3181</v>
      </c>
    </row>
    <row r="184" spans="1:3" x14ac:dyDescent="0.25">
      <c r="B184" t="s">
        <v>52</v>
      </c>
      <c r="C184" s="1">
        <v>125</v>
      </c>
    </row>
    <row r="185" spans="1:3" ht="15.75" thickBot="1" x14ac:dyDescent="0.3">
      <c r="A185" t="s">
        <v>112</v>
      </c>
      <c r="C185" s="2">
        <f>SUM(C180:C184)</f>
        <v>39270.160000000003</v>
      </c>
    </row>
    <row r="186" spans="1:3" ht="15.75" thickTop="1" x14ac:dyDescent="0.25"/>
    <row r="187" spans="1:3" x14ac:dyDescent="0.25">
      <c r="A187" t="s">
        <v>53</v>
      </c>
      <c r="B187" t="s">
        <v>1</v>
      </c>
      <c r="C187" s="1">
        <v>1260</v>
      </c>
    </row>
    <row r="188" spans="1:3" x14ac:dyDescent="0.25">
      <c r="B188" t="s">
        <v>54</v>
      </c>
      <c r="C188" s="1">
        <v>1000</v>
      </c>
    </row>
    <row r="189" spans="1:3" x14ac:dyDescent="0.25">
      <c r="B189" t="s">
        <v>4</v>
      </c>
      <c r="C189" s="1">
        <v>40735.349999999962</v>
      </c>
    </row>
    <row r="190" spans="1:3" x14ac:dyDescent="0.25">
      <c r="B190" t="s">
        <v>49</v>
      </c>
      <c r="C190" s="1">
        <v>1329.1899999999998</v>
      </c>
    </row>
    <row r="191" spans="1:3" x14ac:dyDescent="0.25">
      <c r="B191" t="s">
        <v>55</v>
      </c>
      <c r="C191" s="1">
        <v>400</v>
      </c>
    </row>
    <row r="192" spans="1:3" x14ac:dyDescent="0.25">
      <c r="B192" t="s">
        <v>6</v>
      </c>
      <c r="C192" s="1">
        <v>125</v>
      </c>
    </row>
    <row r="193" spans="1:3" ht="15.75" thickBot="1" x14ac:dyDescent="0.3">
      <c r="A193" t="s">
        <v>113</v>
      </c>
      <c r="C193" s="2">
        <f>SUM(C187:C192)</f>
        <v>44849.539999999964</v>
      </c>
    </row>
    <row r="194" spans="1:3" ht="15.75" thickTop="1" x14ac:dyDescent="0.25"/>
    <row r="195" spans="1:3" x14ac:dyDescent="0.25">
      <c r="A195" t="s">
        <v>56</v>
      </c>
      <c r="B195" t="s">
        <v>1</v>
      </c>
      <c r="C195" s="1">
        <v>5032.9000000000015</v>
      </c>
    </row>
    <row r="196" spans="1:3" x14ac:dyDescent="0.25">
      <c r="B196" t="s">
        <v>57</v>
      </c>
      <c r="C196" s="1">
        <v>6327.5</v>
      </c>
    </row>
    <row r="197" spans="1:3" ht="15.75" thickBot="1" x14ac:dyDescent="0.3">
      <c r="A197" t="s">
        <v>114</v>
      </c>
      <c r="C197" s="2">
        <f>SUM(C195:C196)</f>
        <v>11360.400000000001</v>
      </c>
    </row>
    <row r="198" spans="1:3" ht="15.75" thickTop="1" x14ac:dyDescent="0.25"/>
    <row r="199" spans="1:3" x14ac:dyDescent="0.25">
      <c r="A199" t="s">
        <v>58</v>
      </c>
      <c r="B199" t="s">
        <v>4</v>
      </c>
      <c r="C199" s="1">
        <v>1831.16</v>
      </c>
    </row>
    <row r="200" spans="1:3" x14ac:dyDescent="0.25">
      <c r="B200" t="s">
        <v>9</v>
      </c>
      <c r="C200" s="1">
        <v>1074</v>
      </c>
    </row>
    <row r="201" spans="1:3" x14ac:dyDescent="0.25">
      <c r="B201" t="s">
        <v>6</v>
      </c>
      <c r="C201" s="1">
        <v>1830</v>
      </c>
    </row>
    <row r="202" spans="1:3" ht="15.75" thickBot="1" x14ac:dyDescent="0.3">
      <c r="A202" t="s">
        <v>115</v>
      </c>
      <c r="C202" s="2">
        <f>SUM(C199:C201)</f>
        <v>4735.16</v>
      </c>
    </row>
    <row r="203" spans="1:3" ht="15.75" thickTop="1" x14ac:dyDescent="0.25"/>
    <row r="204" spans="1:3" x14ac:dyDescent="0.25">
      <c r="A204" t="s">
        <v>59</v>
      </c>
      <c r="B204" t="s">
        <v>1</v>
      </c>
      <c r="C204" s="1">
        <v>17186.500000000007</v>
      </c>
    </row>
    <row r="205" spans="1:3" x14ac:dyDescent="0.25">
      <c r="B205" t="s">
        <v>8</v>
      </c>
      <c r="C205" s="1">
        <v>18950</v>
      </c>
    </row>
    <row r="206" spans="1:3" x14ac:dyDescent="0.25">
      <c r="B206" t="s">
        <v>4</v>
      </c>
      <c r="C206" s="1">
        <v>10491.109999999995</v>
      </c>
    </row>
    <row r="207" spans="1:3" x14ac:dyDescent="0.25">
      <c r="B207" t="s">
        <v>11</v>
      </c>
      <c r="C207" s="1">
        <v>5914.86</v>
      </c>
    </row>
    <row r="208" spans="1:3" ht="15.75" thickBot="1" x14ac:dyDescent="0.3">
      <c r="A208" t="s">
        <v>116</v>
      </c>
      <c r="C208" s="2">
        <f>SUM(C204:C207)</f>
        <v>52542.47</v>
      </c>
    </row>
    <row r="209" spans="1:3" ht="15.75" thickTop="1" x14ac:dyDescent="0.25"/>
    <row r="210" spans="1:3" x14ac:dyDescent="0.25">
      <c r="A210" t="s">
        <v>60</v>
      </c>
      <c r="B210" t="s">
        <v>1</v>
      </c>
      <c r="C210" s="1">
        <v>20377.559999999979</v>
      </c>
    </row>
    <row r="211" spans="1:3" x14ac:dyDescent="0.25">
      <c r="B211" t="s">
        <v>4</v>
      </c>
      <c r="C211" s="1">
        <v>28905.380000000008</v>
      </c>
    </row>
    <row r="212" spans="1:3" ht="15.75" thickBot="1" x14ac:dyDescent="0.3">
      <c r="A212" t="s">
        <v>117</v>
      </c>
      <c r="C212" s="2">
        <f>SUM(C210:C211)</f>
        <v>49282.939999999988</v>
      </c>
    </row>
    <row r="213" spans="1:3" ht="15.75" thickTop="1" x14ac:dyDescent="0.25"/>
    <row r="214" spans="1:3" x14ac:dyDescent="0.25">
      <c r="A214" t="s">
        <v>61</v>
      </c>
      <c r="B214" t="s">
        <v>1</v>
      </c>
      <c r="C214" s="1">
        <v>14050.25</v>
      </c>
    </row>
    <row r="215" spans="1:3" x14ac:dyDescent="0.25">
      <c r="B215" t="s">
        <v>18</v>
      </c>
      <c r="C215" s="1">
        <v>90</v>
      </c>
    </row>
    <row r="216" spans="1:3" x14ac:dyDescent="0.25">
      <c r="B216" t="s">
        <v>5</v>
      </c>
      <c r="C216" s="1">
        <v>11778.720000000001</v>
      </c>
    </row>
    <row r="217" spans="1:3" ht="15.75" thickBot="1" x14ac:dyDescent="0.3">
      <c r="A217" t="s">
        <v>118</v>
      </c>
      <c r="C217" s="2">
        <f>SUM(C214:C216)</f>
        <v>25918.97</v>
      </c>
    </row>
    <row r="218" spans="1:3" ht="15.75" thickTop="1" x14ac:dyDescent="0.25"/>
    <row r="219" spans="1:3" x14ac:dyDescent="0.25">
      <c r="A219" t="s">
        <v>62</v>
      </c>
      <c r="B219" t="s">
        <v>63</v>
      </c>
      <c r="C219" s="1">
        <v>583.33000000000004</v>
      </c>
    </row>
    <row r="220" spans="1:3" x14ac:dyDescent="0.25">
      <c r="B220" t="s">
        <v>4</v>
      </c>
      <c r="C220" s="1">
        <v>66.739999999999995</v>
      </c>
    </row>
    <row r="221" spans="1:3" x14ac:dyDescent="0.25">
      <c r="B221" t="s">
        <v>9</v>
      </c>
      <c r="C221" s="1">
        <f>29121.4+405</f>
        <v>29526.400000000001</v>
      </c>
    </row>
    <row r="222" spans="1:3" x14ac:dyDescent="0.25">
      <c r="B222" t="s">
        <v>6</v>
      </c>
      <c r="C222" s="1">
        <v>375</v>
      </c>
    </row>
    <row r="223" spans="1:3" ht="15.75" thickBot="1" x14ac:dyDescent="0.3">
      <c r="A223" t="s">
        <v>119</v>
      </c>
      <c r="C223" s="2">
        <f>SUM(C219:C222)</f>
        <v>30551.47</v>
      </c>
    </row>
    <row r="224" spans="1:3" ht="15.75" thickTop="1" x14ac:dyDescent="0.25"/>
    <row r="225" spans="1:3" x14ac:dyDescent="0.25">
      <c r="A225" t="s">
        <v>64</v>
      </c>
      <c r="B225" t="s">
        <v>1</v>
      </c>
      <c r="C225" s="1">
        <v>16400</v>
      </c>
    </row>
    <row r="226" spans="1:3" x14ac:dyDescent="0.25">
      <c r="B226" t="s">
        <v>8</v>
      </c>
      <c r="C226" s="1">
        <v>12245</v>
      </c>
    </row>
    <row r="227" spans="1:3" x14ac:dyDescent="0.25">
      <c r="B227" t="s">
        <v>4</v>
      </c>
      <c r="C227" s="1">
        <v>21967.25</v>
      </c>
    </row>
    <row r="228" spans="1:3" ht="15.75" thickBot="1" x14ac:dyDescent="0.3">
      <c r="A228" t="s">
        <v>120</v>
      </c>
      <c r="C228" s="2">
        <f>SUM(C225:C227)</f>
        <v>50612.25</v>
      </c>
    </row>
    <row r="229" spans="1:3" ht="15.75" thickTop="1" x14ac:dyDescent="0.25"/>
    <row r="230" spans="1:3" x14ac:dyDescent="0.25">
      <c r="A230" t="s">
        <v>65</v>
      </c>
      <c r="B230" t="s">
        <v>1</v>
      </c>
      <c r="C230" s="1">
        <v>26315</v>
      </c>
    </row>
    <row r="231" spans="1:3" x14ac:dyDescent="0.25">
      <c r="B231" t="s">
        <v>63</v>
      </c>
      <c r="C231" s="1">
        <v>4225</v>
      </c>
    </row>
    <row r="232" spans="1:3" x14ac:dyDescent="0.25">
      <c r="B232" t="s">
        <v>11</v>
      </c>
      <c r="C232" s="1">
        <v>343</v>
      </c>
    </row>
    <row r="233" spans="1:3" ht="15.75" thickBot="1" x14ac:dyDescent="0.3">
      <c r="A233" t="s">
        <v>121</v>
      </c>
      <c r="C233" s="2">
        <f>SUM(C230:C232)</f>
        <v>30883</v>
      </c>
    </row>
    <row r="234" spans="1:3" ht="15.75" thickTop="1" x14ac:dyDescent="0.25"/>
    <row r="235" spans="1:3" x14ac:dyDescent="0.25">
      <c r="A235" t="s">
        <v>66</v>
      </c>
      <c r="B235" t="s">
        <v>1</v>
      </c>
      <c r="C235" s="1">
        <v>482</v>
      </c>
    </row>
    <row r="236" spans="1:3" x14ac:dyDescent="0.25">
      <c r="B236" t="s">
        <v>8</v>
      </c>
      <c r="C236" s="1">
        <v>9685.4599999999991</v>
      </c>
    </row>
    <row r="237" spans="1:3" x14ac:dyDescent="0.25">
      <c r="B237" t="s">
        <v>6</v>
      </c>
      <c r="C237" s="1">
        <v>125</v>
      </c>
    </row>
    <row r="238" spans="1:3" ht="15.75" thickBot="1" x14ac:dyDescent="0.3">
      <c r="A238" t="s">
        <v>122</v>
      </c>
      <c r="C238" s="2">
        <f>SUM(C235:C237)</f>
        <v>10292.459999999999</v>
      </c>
    </row>
    <row r="239" spans="1:3" ht="15.75" thickTop="1" x14ac:dyDescent="0.25"/>
    <row r="240" spans="1:3" x14ac:dyDescent="0.25">
      <c r="A240" t="s">
        <v>67</v>
      </c>
      <c r="B240" t="s">
        <v>1</v>
      </c>
      <c r="C240" s="1">
        <v>39654.840000000004</v>
      </c>
    </row>
    <row r="241" spans="1:3" x14ac:dyDescent="0.25">
      <c r="B241" t="s">
        <v>27</v>
      </c>
      <c r="C241" s="1">
        <v>364</v>
      </c>
    </row>
    <row r="242" spans="1:3" x14ac:dyDescent="0.25">
      <c r="B242" t="s">
        <v>5</v>
      </c>
      <c r="C242" s="1">
        <v>5840.56</v>
      </c>
    </row>
    <row r="243" spans="1:3" x14ac:dyDescent="0.25">
      <c r="B243" t="s">
        <v>11</v>
      </c>
      <c r="C243" s="1">
        <v>131</v>
      </c>
    </row>
    <row r="244" spans="1:3" x14ac:dyDescent="0.25">
      <c r="B244" t="s">
        <v>6</v>
      </c>
      <c r="C244" s="1">
        <v>250</v>
      </c>
    </row>
    <row r="245" spans="1:3" ht="15.75" thickBot="1" x14ac:dyDescent="0.3">
      <c r="A245" t="s">
        <v>123</v>
      </c>
      <c r="C245" s="2">
        <f>SUM(C240:C244)</f>
        <v>46240.4</v>
      </c>
    </row>
    <row r="246" spans="1:3" ht="15.75" thickTop="1" x14ac:dyDescent="0.25"/>
    <row r="247" spans="1:3" x14ac:dyDescent="0.25">
      <c r="A247" t="s">
        <v>68</v>
      </c>
      <c r="B247" t="s">
        <v>1</v>
      </c>
      <c r="C247" s="1">
        <v>6473</v>
      </c>
    </row>
    <row r="248" spans="1:3" x14ac:dyDescent="0.25">
      <c r="B248" t="s">
        <v>8</v>
      </c>
      <c r="C248" s="1">
        <v>3481.38</v>
      </c>
    </row>
    <row r="249" spans="1:3" x14ac:dyDescent="0.25">
      <c r="B249" t="s">
        <v>4</v>
      </c>
      <c r="C249" s="1">
        <v>6997.5300000000016</v>
      </c>
    </row>
    <row r="250" spans="1:3" x14ac:dyDescent="0.25">
      <c r="B250" t="s">
        <v>69</v>
      </c>
      <c r="C250" s="1">
        <v>465</v>
      </c>
    </row>
    <row r="251" spans="1:3" ht="15.75" thickBot="1" x14ac:dyDescent="0.3">
      <c r="A251" t="s">
        <v>124</v>
      </c>
      <c r="C251" s="2">
        <f>SUM(C247:C250)</f>
        <v>17416.910000000003</v>
      </c>
    </row>
    <row r="252" spans="1:3" ht="15.75" thickTop="1" x14ac:dyDescent="0.25"/>
    <row r="253" spans="1:3" x14ac:dyDescent="0.25">
      <c r="A253" t="s">
        <v>70</v>
      </c>
      <c r="B253" t="s">
        <v>1</v>
      </c>
      <c r="C253" s="1">
        <v>86.6</v>
      </c>
    </row>
    <row r="254" spans="1:3" x14ac:dyDescent="0.25">
      <c r="B254" t="s">
        <v>4</v>
      </c>
      <c r="C254" s="1">
        <v>126.5</v>
      </c>
    </row>
    <row r="255" spans="1:3" x14ac:dyDescent="0.25">
      <c r="B255" t="s">
        <v>46</v>
      </c>
      <c r="C255" s="1">
        <v>129</v>
      </c>
    </row>
    <row r="256" spans="1:3" x14ac:dyDescent="0.25">
      <c r="B256" t="s">
        <v>71</v>
      </c>
      <c r="C256" s="1">
        <v>1710</v>
      </c>
    </row>
    <row r="257" spans="1:3" x14ac:dyDescent="0.25">
      <c r="B257" t="s">
        <v>6</v>
      </c>
      <c r="C257" s="1">
        <v>64274.31</v>
      </c>
    </row>
    <row r="258" spans="1:3" ht="15.75" thickBot="1" x14ac:dyDescent="0.3">
      <c r="A258" t="s">
        <v>125</v>
      </c>
      <c r="C258" s="2">
        <f>SUM(C253:C257)</f>
        <v>66326.41</v>
      </c>
    </row>
    <row r="259" spans="1:3" ht="15.75" thickTop="1" x14ac:dyDescent="0.25"/>
    <row r="260" spans="1:3" x14ac:dyDescent="0.25">
      <c r="A260" t="s">
        <v>72</v>
      </c>
      <c r="B260" t="s">
        <v>1</v>
      </c>
      <c r="C260" s="1">
        <v>3700.4199999999996</v>
      </c>
    </row>
    <row r="261" spans="1:3" x14ac:dyDescent="0.25">
      <c r="B261" t="s">
        <v>8</v>
      </c>
      <c r="C261" s="1">
        <v>750</v>
      </c>
    </row>
    <row r="262" spans="1:3" x14ac:dyDescent="0.25">
      <c r="B262" t="s">
        <v>18</v>
      </c>
      <c r="C262" s="1">
        <v>11470</v>
      </c>
    </row>
    <row r="263" spans="1:3" x14ac:dyDescent="0.25">
      <c r="B263" t="s">
        <v>46</v>
      </c>
      <c r="C263" s="1">
        <v>2090</v>
      </c>
    </row>
    <row r="264" spans="1:3" x14ac:dyDescent="0.25">
      <c r="B264" t="s">
        <v>11</v>
      </c>
      <c r="C264" s="1">
        <v>3022.46</v>
      </c>
    </row>
    <row r="265" spans="1:3" x14ac:dyDescent="0.25">
      <c r="B265" t="s">
        <v>49</v>
      </c>
      <c r="C265" s="1">
        <v>278.5</v>
      </c>
    </row>
    <row r="266" spans="1:3" x14ac:dyDescent="0.25">
      <c r="B266" t="s">
        <v>6</v>
      </c>
      <c r="C266" s="1">
        <v>95</v>
      </c>
    </row>
    <row r="267" spans="1:3" ht="15.75" thickBot="1" x14ac:dyDescent="0.3">
      <c r="A267" t="s">
        <v>126</v>
      </c>
      <c r="C267" s="2">
        <f>SUM(C260:C266)</f>
        <v>21406.379999999997</v>
      </c>
    </row>
    <row r="268" spans="1:3" ht="15.75" thickTop="1" x14ac:dyDescent="0.25"/>
    <row r="269" spans="1:3" x14ac:dyDescent="0.25">
      <c r="A269" t="s">
        <v>73</v>
      </c>
      <c r="B269" t="s">
        <v>4</v>
      </c>
      <c r="C269" s="1">
        <v>1731.1600000000003</v>
      </c>
    </row>
    <row r="270" spans="1:3" x14ac:dyDescent="0.25">
      <c r="B270" t="s">
        <v>11</v>
      </c>
      <c r="C270" s="1">
        <v>13386.539999999999</v>
      </c>
    </row>
    <row r="271" spans="1:3" ht="15.75" thickBot="1" x14ac:dyDescent="0.3">
      <c r="A271" t="s">
        <v>127</v>
      </c>
      <c r="C271" s="2">
        <f>SUM(C269:C270)</f>
        <v>15117.699999999999</v>
      </c>
    </row>
    <row r="272" spans="1:3" ht="15.75" thickTop="1" x14ac:dyDescent="0.25"/>
    <row r="273" spans="1:3" x14ac:dyDescent="0.25">
      <c r="A273" t="s">
        <v>74</v>
      </c>
      <c r="B273" t="s">
        <v>1</v>
      </c>
      <c r="C273" s="1">
        <v>966.6</v>
      </c>
    </row>
    <row r="274" spans="1:3" x14ac:dyDescent="0.25">
      <c r="B274" t="s">
        <v>18</v>
      </c>
      <c r="C274" s="1">
        <v>125</v>
      </c>
    </row>
    <row r="275" spans="1:3" x14ac:dyDescent="0.25">
      <c r="B275" t="s">
        <v>4</v>
      </c>
      <c r="C275" s="1">
        <v>10084.800000000003</v>
      </c>
    </row>
    <row r="276" spans="1:3" x14ac:dyDescent="0.25">
      <c r="B276" t="s">
        <v>46</v>
      </c>
      <c r="C276" s="1">
        <v>530</v>
      </c>
    </row>
    <row r="277" spans="1:3" x14ac:dyDescent="0.25">
      <c r="B277" t="s">
        <v>11</v>
      </c>
      <c r="C277" s="1">
        <v>1320</v>
      </c>
    </row>
    <row r="278" spans="1:3" ht="15.75" thickBot="1" x14ac:dyDescent="0.3">
      <c r="A278" t="s">
        <v>128</v>
      </c>
      <c r="C278" s="2">
        <f>SUM(C273:C277)</f>
        <v>13026.400000000003</v>
      </c>
    </row>
    <row r="279" spans="1:3" ht="15.75" thickTop="1" x14ac:dyDescent="0.25"/>
    <row r="280" spans="1:3" x14ac:dyDescent="0.25">
      <c r="A280" t="s">
        <v>75</v>
      </c>
      <c r="B280" t="s">
        <v>1</v>
      </c>
      <c r="C280" s="1">
        <v>161506.30000000005</v>
      </c>
    </row>
    <row r="281" spans="1:3" x14ac:dyDescent="0.25">
      <c r="B281" t="s">
        <v>8</v>
      </c>
      <c r="C281" s="1">
        <v>2720</v>
      </c>
    </row>
    <row r="282" spans="1:3" x14ac:dyDescent="0.25">
      <c r="B282" t="s">
        <v>4</v>
      </c>
      <c r="C282" s="1">
        <v>959.3599999999999</v>
      </c>
    </row>
    <row r="283" spans="1:3" x14ac:dyDescent="0.25">
      <c r="B283" t="s">
        <v>21</v>
      </c>
      <c r="C283" s="1">
        <v>2090</v>
      </c>
    </row>
    <row r="284" spans="1:3" x14ac:dyDescent="0.25">
      <c r="B284" t="s">
        <v>71</v>
      </c>
      <c r="C284" s="1">
        <v>8985</v>
      </c>
    </row>
    <row r="285" spans="1:3" x14ac:dyDescent="0.25">
      <c r="B285" t="s">
        <v>76</v>
      </c>
      <c r="C285" s="1">
        <v>773.44</v>
      </c>
    </row>
    <row r="286" spans="1:3" x14ac:dyDescent="0.25">
      <c r="B286" t="s">
        <v>11</v>
      </c>
      <c r="C286" s="1">
        <v>310</v>
      </c>
    </row>
    <row r="287" spans="1:3" ht="15.75" thickBot="1" x14ac:dyDescent="0.3">
      <c r="A287" t="s">
        <v>129</v>
      </c>
      <c r="C287" s="2">
        <f>SUM(C280:C286)</f>
        <v>177344.10000000003</v>
      </c>
    </row>
    <row r="288" spans="1:3" ht="15.75" thickTop="1" x14ac:dyDescent="0.25"/>
    <row r="289" spans="1:3" x14ac:dyDescent="0.25">
      <c r="A289" t="s">
        <v>77</v>
      </c>
      <c r="B289" t="s">
        <v>1</v>
      </c>
      <c r="C289" s="1">
        <v>15065</v>
      </c>
    </row>
    <row r="290" spans="1:3" x14ac:dyDescent="0.25">
      <c r="B290" t="s">
        <v>4</v>
      </c>
      <c r="C290" s="1">
        <v>5655.7900000000009</v>
      </c>
    </row>
    <row r="291" spans="1:3" x14ac:dyDescent="0.25">
      <c r="B291" t="s">
        <v>27</v>
      </c>
      <c r="C291" s="1">
        <v>4953.25</v>
      </c>
    </row>
    <row r="292" spans="1:3" x14ac:dyDescent="0.25">
      <c r="B292" t="s">
        <v>46</v>
      </c>
      <c r="C292" s="1">
        <v>4945</v>
      </c>
    </row>
    <row r="293" spans="1:3" x14ac:dyDescent="0.25">
      <c r="B293" t="s">
        <v>11</v>
      </c>
      <c r="C293" s="1">
        <v>4833.58</v>
      </c>
    </row>
    <row r="294" spans="1:3" x14ac:dyDescent="0.25">
      <c r="B294" t="s">
        <v>49</v>
      </c>
      <c r="C294" s="1">
        <v>15566.199999999995</v>
      </c>
    </row>
    <row r="295" spans="1:3" x14ac:dyDescent="0.25">
      <c r="B295" t="s">
        <v>78</v>
      </c>
      <c r="C295" s="1">
        <v>513.25</v>
      </c>
    </row>
    <row r="296" spans="1:3" ht="15.75" thickBot="1" x14ac:dyDescent="0.3">
      <c r="A296" t="s">
        <v>130</v>
      </c>
      <c r="C296" s="2">
        <f>SUM(C289:C295)</f>
        <v>51532.07</v>
      </c>
    </row>
    <row r="297" spans="1:3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Bridgend 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Gwariant asiantaethau ysgolion</dc:title>
  <dc:creator>Judith Tutssel</dc:creator>
  <cp:lastModifiedBy>William Sullivan</cp:lastModifiedBy>
  <dcterms:created xsi:type="dcterms:W3CDTF">2019-08-28T12:57:16Z</dcterms:created>
  <dcterms:modified xsi:type="dcterms:W3CDTF">2020-02-20T15:03:54Z</dcterms:modified>
</cp:coreProperties>
</file>