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O:\DemocraticServices\$Elected Members\Remuneration\Yearly Pay - Published\2021 -22\"/>
    </mc:Choice>
  </mc:AlternateContent>
  <xr:revisionPtr revIDLastSave="0" documentId="13_ncr:1_{26B0A3DC-64D2-4BD5-864C-4D598FFED9E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Shee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2" l="1"/>
  <c r="C70" i="2"/>
  <c r="L69" i="2"/>
  <c r="L68" i="2"/>
  <c r="L67" i="2"/>
  <c r="L66" i="2"/>
  <c r="L65" i="2"/>
  <c r="L64" i="2"/>
  <c r="L6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D58" i="2"/>
  <c r="E58" i="2"/>
  <c r="F58" i="2"/>
  <c r="G58" i="2"/>
  <c r="H58" i="2"/>
  <c r="I58" i="2"/>
  <c r="J58" i="2"/>
  <c r="K58" i="2"/>
  <c r="C58" i="2"/>
  <c r="L3" i="2"/>
  <c r="L58" i="2" l="1"/>
  <c r="L70" i="2"/>
</calcChain>
</file>

<file path=xl/sharedStrings.xml><?xml version="1.0" encoding="utf-8"?>
<sst xmlns="http://schemas.openxmlformats.org/spreadsheetml/2006/main" count="145" uniqueCount="92">
  <si>
    <t>Enw'r Cynghorydd</t>
  </si>
  <si>
    <t>Swyddogaeth neu Deitl</t>
  </si>
  <si>
    <t>Cyflog Sylfaenol</t>
  </si>
  <si>
    <t>Wedi dewis ildio</t>
  </si>
  <si>
    <t>Costau Teithio</t>
  </si>
  <si>
    <t xml:space="preserve"> Costau Cynhaliaeth </t>
  </si>
  <si>
    <t>Taliadau oddi wrth cyrff cyhoeddus eraill</t>
  </si>
  <si>
    <t>Cyfanswm</t>
  </si>
  <si>
    <t>Dhanisha Patel</t>
  </si>
  <si>
    <t>Timothy Thomas</t>
  </si>
  <si>
    <t>Amanda Williams</t>
  </si>
  <si>
    <t>James Radcliffe</t>
  </si>
  <si>
    <t>Sorrel Dendy</t>
  </si>
  <si>
    <t>Stephen Smith</t>
  </si>
  <si>
    <t>Kay Rowlands</t>
  </si>
  <si>
    <t>Lyn Walters</t>
  </si>
  <si>
    <t>Thomas Giffard</t>
  </si>
  <si>
    <t>Richard Collins</t>
  </si>
  <si>
    <t>Julia Williams</t>
  </si>
  <si>
    <t>Thomas Beedle</t>
  </si>
  <si>
    <t>Sadie Vidal</t>
  </si>
  <si>
    <t>Nicole Burnett</t>
  </si>
  <si>
    <t>David Howells</t>
  </si>
  <si>
    <t>Michael Clarke</t>
  </si>
  <si>
    <t>Paul Davies</t>
  </si>
  <si>
    <t>Rosanne Stirman</t>
  </si>
  <si>
    <t>Bridie Sedgebeer</t>
  </si>
  <si>
    <t>Roderick Shaw</t>
  </si>
  <si>
    <t>Aniello Pucella</t>
  </si>
  <si>
    <t>Carolyn Webster</t>
  </si>
  <si>
    <t>Altaf Hussain</t>
  </si>
  <si>
    <t>Jane Gebbie</t>
  </si>
  <si>
    <t>Jon-Paul Blundell</t>
  </si>
  <si>
    <t>Stuart Baldwin</t>
  </si>
  <si>
    <t>Michael Kearn</t>
  </si>
  <si>
    <t>Cheryl Green</t>
  </si>
  <si>
    <t>John Spanswick</t>
  </si>
  <si>
    <t>Norah Clarke</t>
  </si>
  <si>
    <t>Richard Young</t>
  </si>
  <si>
    <t>Richard Granville</t>
  </si>
  <si>
    <t>Jefferson Tildesley</t>
  </si>
  <si>
    <t>Gary Thomas</t>
  </si>
  <si>
    <t>Hywel Williams</t>
  </si>
  <si>
    <t>Huw David</t>
  </si>
  <si>
    <t>Matthew Voisey</t>
  </si>
  <si>
    <t>Robert James</t>
  </si>
  <si>
    <t>Kenneth Watts</t>
  </si>
  <si>
    <t>Philip White</t>
  </si>
  <si>
    <t>David Edwards</t>
  </si>
  <si>
    <t>Sean Aspey</t>
  </si>
  <si>
    <t>Brian Jones</t>
  </si>
  <si>
    <t>Ross Thomas</t>
  </si>
  <si>
    <t>David Lewis</t>
  </si>
  <si>
    <t>Pamela Davies</t>
  </si>
  <si>
    <t>David White</t>
  </si>
  <si>
    <t>Amanda Venables</t>
  </si>
  <si>
    <t>John McCarthy</t>
  </si>
  <si>
    <t>Martyn Jones</t>
  </si>
  <si>
    <t>Janice Lewis</t>
  </si>
  <si>
    <t>Charles Smith</t>
  </si>
  <si>
    <t>Enw Aelog Cyfetholedig</t>
  </si>
  <si>
    <t xml:space="preserve">Pwyllgor </t>
  </si>
  <si>
    <t>Cyfanswm Lwfans a delir</t>
  </si>
  <si>
    <t xml:space="preserve">Costau Cynhaliaeth </t>
  </si>
  <si>
    <t>Ad-daliadau costau gofal</t>
  </si>
  <si>
    <t>Jeffrey Baker</t>
  </si>
  <si>
    <t>Edward Evans</t>
  </si>
  <si>
    <t>Josephine Williams</t>
  </si>
  <si>
    <t>Clifford Jones</t>
  </si>
  <si>
    <t>Philip Clarke</t>
  </si>
  <si>
    <t>Lynsey Morris</t>
  </si>
  <si>
    <t>Gavin Thomas</t>
  </si>
  <si>
    <t>Christopher Davies</t>
  </si>
  <si>
    <t>Mary Hughes</t>
  </si>
  <si>
    <r>
      <t>Cyflog Uwch - Aelodau'r Gweithrediaeth</t>
    </r>
    <r>
      <rPr>
        <b/>
        <vertAlign val="superscript"/>
        <sz val="12"/>
        <color theme="1"/>
        <rFont val="Arial"/>
        <family val="2"/>
      </rPr>
      <t>1</t>
    </r>
  </si>
  <si>
    <r>
      <t>Cyflog Uwch - Cadeiryddion Pwyllgorau</t>
    </r>
    <r>
      <rPr>
        <b/>
        <vertAlign val="superscript"/>
        <sz val="12"/>
        <color theme="1"/>
        <rFont val="Arial"/>
        <family val="2"/>
      </rPr>
      <t>1</t>
    </r>
  </si>
  <si>
    <r>
      <t>Cyflog Dinesgig</t>
    </r>
    <r>
      <rPr>
        <b/>
        <vertAlign val="superscript"/>
        <sz val="12"/>
        <color theme="1"/>
        <rFont val="Arial"/>
        <family val="2"/>
      </rPr>
      <t>1</t>
    </r>
  </si>
  <si>
    <r>
      <t>Ad-daliadau costau gofal</t>
    </r>
    <r>
      <rPr>
        <b/>
        <vertAlign val="superscript"/>
        <sz val="12"/>
        <color theme="1"/>
        <rFont val="Arial"/>
        <family val="2"/>
      </rPr>
      <t>2</t>
    </r>
  </si>
  <si>
    <t>Arweinydd grŵp gwrthblaid gydag o leiaf 10% o aelodaeth y Cyngor</t>
  </si>
  <si>
    <t>Maer/Dirprwy Maer</t>
  </si>
  <si>
    <t>Cynghorydd</t>
  </si>
  <si>
    <t>Cynghorydd/Dirprwy Maer</t>
  </si>
  <si>
    <t>Cynghorydd/Maer</t>
  </si>
  <si>
    <t>Alex Williams</t>
  </si>
  <si>
    <t xml:space="preserve">Cynghorydd/Aelod Cabinet </t>
  </si>
  <si>
    <t xml:space="preserve">Aelod Cabinet </t>
  </si>
  <si>
    <t>Cadeirydd</t>
  </si>
  <si>
    <t>Cynghorydd/Cadeirydd</t>
  </si>
  <si>
    <t>Dirprwy Arweinydd</t>
  </si>
  <si>
    <t xml:space="preserve">Arweinydd </t>
  </si>
  <si>
    <t xml:space="preserve">Aelod Annibynnol </t>
  </si>
  <si>
    <t>Cynghorydd/Arweinydd Grŵp yr Wrthblaid Fwyaf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</si>
</sst>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10809]#,##0.00;\(#,##0.00\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vertAlign val="superscript"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vertical="top" wrapText="1" readingOrder="1"/>
    </xf>
    <xf numFmtId="164" fontId="4" fillId="0" borderId="5" xfId="0" applyNumberFormat="1" applyFont="1" applyBorder="1" applyAlignment="1">
      <alignment horizontal="center" vertical="top" wrapText="1" readingOrder="1"/>
    </xf>
    <xf numFmtId="164" fontId="4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 readingOrder="1"/>
    </xf>
    <xf numFmtId="0" fontId="6" fillId="0" borderId="0" xfId="0" applyFont="1" applyAlignment="1">
      <alignment horizontal="center"/>
    </xf>
    <xf numFmtId="0" fontId="6" fillId="0" borderId="0" xfId="0" applyFont="1"/>
    <xf numFmtId="164" fontId="5" fillId="0" borderId="5" xfId="0" applyNumberFormat="1" applyFont="1" applyBorder="1" applyAlignment="1">
      <alignment horizontal="center" vertical="center" wrapText="1" readingOrder="1"/>
    </xf>
    <xf numFmtId="164" fontId="5" fillId="0" borderId="5" xfId="0" applyNumberFormat="1" applyFont="1" applyFill="1" applyBorder="1" applyAlignment="1">
      <alignment horizontal="center" vertical="center" wrapText="1" readingOrder="1"/>
    </xf>
    <xf numFmtId="165" fontId="6" fillId="0" borderId="0" xfId="0" applyNumberFormat="1" applyFont="1" applyAlignment="1">
      <alignment horizontal="center"/>
    </xf>
    <xf numFmtId="0" fontId="4" fillId="0" borderId="5" xfId="0" applyFont="1" applyFill="1" applyBorder="1" applyAlignment="1">
      <alignment vertical="top" wrapText="1" readingOrder="1"/>
    </xf>
    <xf numFmtId="0" fontId="1" fillId="2" borderId="3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E5D1-D2E5-48A2-BC67-97287213D530}">
  <dimension ref="A1:L70"/>
  <sheetViews>
    <sheetView tabSelected="1" topLeftCell="C1" workbookViewId="0">
      <pane ySplit="2" topLeftCell="A61" activePane="bottomLeft" state="frozen"/>
      <selection pane="bottomLeft" activeCell="E39" sqref="E39"/>
    </sheetView>
  </sheetViews>
  <sheetFormatPr defaultColWidth="11" defaultRowHeight="15" x14ac:dyDescent="0.35"/>
  <cols>
    <col min="1" max="1" width="39.15234375" style="20" customWidth="1"/>
    <col min="2" max="2" width="60.84375" style="20" bestFit="1" customWidth="1"/>
    <col min="3" max="3" width="14.15234375" style="19" bestFit="1" customWidth="1"/>
    <col min="4" max="4" width="29.15234375" style="19" bestFit="1" customWidth="1"/>
    <col min="5" max="5" width="27.84375" style="19" bestFit="1" customWidth="1"/>
    <col min="6" max="6" width="12.69140625" style="19" bestFit="1" customWidth="1"/>
    <col min="7" max="8" width="14" style="19" bestFit="1" customWidth="1"/>
    <col min="9" max="9" width="18.3828125" style="19" bestFit="1" customWidth="1"/>
    <col min="10" max="10" width="17.84375" style="19" bestFit="1" customWidth="1"/>
    <col min="11" max="11" width="33" style="19" bestFit="1" customWidth="1"/>
    <col min="12" max="12" width="14.15234375" style="19" bestFit="1" customWidth="1"/>
    <col min="13" max="16384" width="11" style="20"/>
  </cols>
  <sheetData>
    <row r="1" spans="1:12" s="3" customFormat="1" ht="15.45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5" customFormat="1" ht="48.9" x14ac:dyDescent="0.4">
      <c r="A2" s="25" t="s">
        <v>0</v>
      </c>
      <c r="B2" s="25" t="s">
        <v>1</v>
      </c>
      <c r="C2" s="25" t="s">
        <v>2</v>
      </c>
      <c r="D2" s="25" t="s">
        <v>74</v>
      </c>
      <c r="E2" s="25" t="s">
        <v>75</v>
      </c>
      <c r="F2" s="25" t="s">
        <v>76</v>
      </c>
      <c r="G2" s="25" t="s">
        <v>3</v>
      </c>
      <c r="H2" s="25" t="s">
        <v>4</v>
      </c>
      <c r="I2" s="25" t="s">
        <v>5</v>
      </c>
      <c r="J2" s="25" t="s">
        <v>77</v>
      </c>
      <c r="K2" s="25" t="s">
        <v>6</v>
      </c>
      <c r="L2" s="26" t="s">
        <v>7</v>
      </c>
    </row>
    <row r="3" spans="1:12" s="10" customFormat="1" x14ac:dyDescent="0.4">
      <c r="A3" s="18" t="s">
        <v>49</v>
      </c>
      <c r="B3" s="18" t="s">
        <v>80</v>
      </c>
      <c r="C3" s="21">
        <v>14367.96</v>
      </c>
      <c r="D3" s="9"/>
      <c r="E3" s="9"/>
      <c r="F3" s="9"/>
      <c r="G3" s="9"/>
      <c r="H3" s="9"/>
      <c r="I3" s="9"/>
      <c r="J3" s="9"/>
      <c r="K3" s="9"/>
      <c r="L3" s="9">
        <f>SUM(C3:K3)</f>
        <v>14367.96</v>
      </c>
    </row>
    <row r="4" spans="1:12" s="10" customFormat="1" x14ac:dyDescent="0.4">
      <c r="A4" s="18" t="s">
        <v>33</v>
      </c>
      <c r="B4" s="18" t="s">
        <v>84</v>
      </c>
      <c r="C4" s="21">
        <v>1892.55</v>
      </c>
      <c r="D4" s="21">
        <v>26719.599999999999</v>
      </c>
      <c r="E4" s="9"/>
      <c r="F4" s="9"/>
      <c r="G4" s="9"/>
      <c r="H4" s="9"/>
      <c r="I4" s="9"/>
      <c r="J4" s="9"/>
      <c r="K4" s="9"/>
      <c r="L4" s="9">
        <f t="shared" ref="L4:L57" si="0">SUM(C4:K4)</f>
        <v>28612.149999999998</v>
      </c>
    </row>
    <row r="5" spans="1:12" s="10" customFormat="1" x14ac:dyDescent="0.4">
      <c r="A5" s="18" t="s">
        <v>19</v>
      </c>
      <c r="B5" s="18" t="s">
        <v>80</v>
      </c>
      <c r="C5" s="21">
        <v>14367.96</v>
      </c>
      <c r="D5" s="9"/>
      <c r="E5" s="9"/>
      <c r="F5" s="9"/>
      <c r="G5" s="9"/>
      <c r="H5" s="9"/>
      <c r="I5" s="9"/>
      <c r="J5" s="9"/>
      <c r="K5" s="9"/>
      <c r="L5" s="9">
        <f t="shared" si="0"/>
        <v>14367.96</v>
      </c>
    </row>
    <row r="6" spans="1:12" s="10" customFormat="1" x14ac:dyDescent="0.4">
      <c r="A6" s="18" t="s">
        <v>32</v>
      </c>
      <c r="B6" s="18" t="s">
        <v>86</v>
      </c>
      <c r="C6" s="9"/>
      <c r="D6" s="9"/>
      <c r="E6" s="21">
        <v>23160.959999999999</v>
      </c>
      <c r="F6" s="9"/>
      <c r="G6" s="9"/>
      <c r="H6" s="9"/>
      <c r="I6" s="9"/>
      <c r="J6" s="9"/>
      <c r="K6" s="9"/>
      <c r="L6" s="9">
        <f t="shared" si="0"/>
        <v>23160.959999999999</v>
      </c>
    </row>
    <row r="7" spans="1:12" s="10" customFormat="1" x14ac:dyDescent="0.4">
      <c r="A7" s="18" t="s">
        <v>21</v>
      </c>
      <c r="B7" s="18" t="s">
        <v>84</v>
      </c>
      <c r="C7" s="21">
        <v>4596.2</v>
      </c>
      <c r="D7" s="21">
        <v>20928.98</v>
      </c>
      <c r="E7" s="9"/>
      <c r="F7" s="9"/>
      <c r="G7" s="9"/>
      <c r="H7" s="9"/>
      <c r="I7" s="9"/>
      <c r="J7" s="9"/>
      <c r="K7" s="9"/>
      <c r="L7" s="9">
        <f t="shared" si="0"/>
        <v>25525.18</v>
      </c>
    </row>
    <row r="8" spans="1:12" s="10" customFormat="1" x14ac:dyDescent="0.4">
      <c r="A8" s="18" t="s">
        <v>23</v>
      </c>
      <c r="B8" s="18" t="s">
        <v>80</v>
      </c>
      <c r="C8" s="21">
        <v>14367.96</v>
      </c>
      <c r="D8" s="9"/>
      <c r="E8" s="9"/>
      <c r="F8" s="9"/>
      <c r="G8" s="9"/>
      <c r="H8" s="9"/>
      <c r="I8" s="9"/>
      <c r="J8" s="9"/>
      <c r="K8" s="9"/>
      <c r="L8" s="9">
        <f t="shared" si="0"/>
        <v>14367.96</v>
      </c>
    </row>
    <row r="9" spans="1:12" s="10" customFormat="1" x14ac:dyDescent="0.4">
      <c r="A9" s="18" t="s">
        <v>37</v>
      </c>
      <c r="B9" s="18" t="s">
        <v>91</v>
      </c>
      <c r="C9" s="21">
        <v>12475.41</v>
      </c>
      <c r="D9" s="9"/>
      <c r="E9" s="22">
        <v>3050.77</v>
      </c>
      <c r="F9" s="9"/>
      <c r="G9" s="9"/>
      <c r="H9" s="9"/>
      <c r="I9" s="9"/>
      <c r="J9" s="9"/>
      <c r="K9" s="9"/>
      <c r="L9" s="9">
        <f t="shared" si="0"/>
        <v>15526.18</v>
      </c>
    </row>
    <row r="10" spans="1:12" s="10" customFormat="1" x14ac:dyDescent="0.4">
      <c r="A10" s="18" t="s">
        <v>17</v>
      </c>
      <c r="B10" s="18" t="s">
        <v>80</v>
      </c>
      <c r="C10" s="21">
        <v>14367.96</v>
      </c>
      <c r="D10" s="9"/>
      <c r="E10" s="9"/>
      <c r="F10" s="9"/>
      <c r="G10" s="9"/>
      <c r="H10" s="9"/>
      <c r="I10" s="9"/>
      <c r="J10" s="9"/>
      <c r="K10" s="9"/>
      <c r="L10" s="9">
        <f t="shared" si="0"/>
        <v>14367.96</v>
      </c>
    </row>
    <row r="11" spans="1:12" s="10" customFormat="1" x14ac:dyDescent="0.4">
      <c r="A11" s="18" t="s">
        <v>43</v>
      </c>
      <c r="B11" s="18" t="s">
        <v>89</v>
      </c>
      <c r="C11" s="9"/>
      <c r="D11" s="21">
        <v>49974</v>
      </c>
      <c r="E11" s="9"/>
      <c r="F11" s="9"/>
      <c r="G11" s="9"/>
      <c r="H11" s="9"/>
      <c r="I11" s="9"/>
      <c r="J11" s="9"/>
      <c r="K11" s="9"/>
      <c r="L11" s="9">
        <f t="shared" si="0"/>
        <v>49974</v>
      </c>
    </row>
    <row r="12" spans="1:12" s="10" customFormat="1" x14ac:dyDescent="0.4">
      <c r="A12" s="18" t="s">
        <v>72</v>
      </c>
      <c r="B12" s="18" t="s">
        <v>80</v>
      </c>
      <c r="C12" s="21">
        <v>4055.47</v>
      </c>
      <c r="D12" s="9"/>
      <c r="E12" s="9"/>
      <c r="F12" s="9"/>
      <c r="G12" s="9"/>
      <c r="H12" s="9"/>
      <c r="I12" s="9"/>
      <c r="J12" s="9"/>
      <c r="K12" s="9"/>
      <c r="L12" s="9">
        <f t="shared" si="0"/>
        <v>4055.47</v>
      </c>
    </row>
    <row r="13" spans="1:12" s="10" customFormat="1" x14ac:dyDescent="0.4">
      <c r="A13" s="18" t="s">
        <v>53</v>
      </c>
      <c r="B13" s="18" t="s">
        <v>86</v>
      </c>
      <c r="C13" s="9"/>
      <c r="D13" s="9"/>
      <c r="E13" s="21">
        <v>23160.959999999999</v>
      </c>
      <c r="F13" s="9"/>
      <c r="G13" s="9"/>
      <c r="H13" s="9"/>
      <c r="I13" s="9"/>
      <c r="J13" s="9"/>
      <c r="K13" s="9"/>
      <c r="L13" s="9">
        <f t="shared" si="0"/>
        <v>23160.959999999999</v>
      </c>
    </row>
    <row r="14" spans="1:12" s="10" customFormat="1" x14ac:dyDescent="0.4">
      <c r="A14" s="18" t="s">
        <v>24</v>
      </c>
      <c r="B14" s="18" t="s">
        <v>80</v>
      </c>
      <c r="C14" s="21">
        <v>14367.96</v>
      </c>
      <c r="D14" s="9"/>
      <c r="E14" s="9"/>
      <c r="F14" s="9"/>
      <c r="G14" s="9"/>
      <c r="H14" s="9"/>
      <c r="I14" s="9"/>
      <c r="J14" s="9"/>
      <c r="K14" s="9"/>
      <c r="L14" s="9">
        <f t="shared" si="0"/>
        <v>14367.96</v>
      </c>
    </row>
    <row r="15" spans="1:12" s="10" customFormat="1" x14ac:dyDescent="0.4">
      <c r="A15" s="18" t="s">
        <v>12</v>
      </c>
      <c r="B15" s="18" t="s">
        <v>80</v>
      </c>
      <c r="C15" s="21">
        <v>14367.96</v>
      </c>
      <c r="D15" s="9"/>
      <c r="E15" s="9"/>
      <c r="F15" s="9"/>
      <c r="G15" s="9"/>
      <c r="H15" s="9"/>
      <c r="I15" s="9"/>
      <c r="J15" s="9"/>
      <c r="K15" s="9"/>
      <c r="L15" s="9">
        <f t="shared" si="0"/>
        <v>14367.96</v>
      </c>
    </row>
    <row r="16" spans="1:12" s="10" customFormat="1" x14ac:dyDescent="0.4">
      <c r="A16" s="18" t="s">
        <v>48</v>
      </c>
      <c r="B16" s="18" t="s">
        <v>80</v>
      </c>
      <c r="C16" s="21">
        <v>14367.96</v>
      </c>
      <c r="D16" s="9"/>
      <c r="E16" s="9"/>
      <c r="F16" s="9"/>
      <c r="G16" s="9">
        <v>-1068</v>
      </c>
      <c r="H16" s="9"/>
      <c r="I16" s="9"/>
      <c r="J16" s="9"/>
      <c r="K16" s="9"/>
      <c r="L16" s="9">
        <f t="shared" si="0"/>
        <v>13299.96</v>
      </c>
    </row>
    <row r="17" spans="1:12" s="10" customFormat="1" x14ac:dyDescent="0.4">
      <c r="A17" s="18" t="s">
        <v>31</v>
      </c>
      <c r="B17" s="18" t="s">
        <v>84</v>
      </c>
      <c r="C17" s="21">
        <v>9771.76</v>
      </c>
      <c r="D17" s="21">
        <v>9844.06</v>
      </c>
      <c r="E17" s="9"/>
      <c r="F17" s="9"/>
      <c r="G17" s="9"/>
      <c r="H17" s="9"/>
      <c r="I17" s="9"/>
      <c r="J17" s="9"/>
      <c r="K17" s="9"/>
      <c r="L17" s="9">
        <f t="shared" si="0"/>
        <v>19615.82</v>
      </c>
    </row>
    <row r="18" spans="1:12" s="10" customFormat="1" x14ac:dyDescent="0.4">
      <c r="A18" s="18" t="s">
        <v>16</v>
      </c>
      <c r="B18" s="18" t="s">
        <v>87</v>
      </c>
      <c r="C18" s="21">
        <v>12475.41</v>
      </c>
      <c r="D18" s="9"/>
      <c r="E18" s="21">
        <v>3050.77</v>
      </c>
      <c r="F18" s="9"/>
      <c r="G18" s="9"/>
      <c r="H18" s="9"/>
      <c r="I18" s="9"/>
      <c r="J18" s="9"/>
      <c r="K18" s="9"/>
      <c r="L18" s="9">
        <f t="shared" si="0"/>
        <v>15526.18</v>
      </c>
    </row>
    <row r="19" spans="1:12" s="10" customFormat="1" x14ac:dyDescent="0.4">
      <c r="A19" s="18" t="s">
        <v>39</v>
      </c>
      <c r="B19" s="18" t="s">
        <v>80</v>
      </c>
      <c r="C19" s="21">
        <v>14367.96</v>
      </c>
      <c r="D19" s="9"/>
      <c r="E19" s="9"/>
      <c r="F19" s="9"/>
      <c r="G19" s="9"/>
      <c r="H19" s="9"/>
      <c r="I19" s="9"/>
      <c r="J19" s="9"/>
      <c r="K19" s="9"/>
      <c r="L19" s="9">
        <f t="shared" si="0"/>
        <v>14367.96</v>
      </c>
    </row>
    <row r="20" spans="1:12" s="10" customFormat="1" x14ac:dyDescent="0.4">
      <c r="A20" s="18" t="s">
        <v>35</v>
      </c>
      <c r="B20" s="18" t="s">
        <v>87</v>
      </c>
      <c r="C20" s="21">
        <v>12475.41</v>
      </c>
      <c r="D20" s="9"/>
      <c r="E20" s="21">
        <v>3050.77</v>
      </c>
      <c r="F20" s="9"/>
      <c r="G20" s="9"/>
      <c r="H20" s="9"/>
      <c r="I20" s="9"/>
      <c r="J20" s="9"/>
      <c r="K20" s="9"/>
      <c r="L20" s="9">
        <f t="shared" si="0"/>
        <v>15526.18</v>
      </c>
    </row>
    <row r="21" spans="1:12" s="10" customFormat="1" x14ac:dyDescent="0.4">
      <c r="A21" s="18" t="s">
        <v>22</v>
      </c>
      <c r="B21" s="18" t="s">
        <v>80</v>
      </c>
      <c r="C21" s="21">
        <v>14367.96</v>
      </c>
      <c r="D21" s="9"/>
      <c r="E21" s="9"/>
      <c r="F21" s="9"/>
      <c r="G21" s="9"/>
      <c r="H21" s="9"/>
      <c r="I21" s="9"/>
      <c r="J21" s="9"/>
      <c r="K21" s="9"/>
      <c r="L21" s="9">
        <f t="shared" si="0"/>
        <v>14367.96</v>
      </c>
    </row>
    <row r="22" spans="1:12" s="10" customFormat="1" x14ac:dyDescent="0.4">
      <c r="A22" s="18" t="s">
        <v>73</v>
      </c>
      <c r="B22" s="18" t="s">
        <v>80</v>
      </c>
      <c r="C22" s="21">
        <v>12823.02</v>
      </c>
      <c r="D22" s="9"/>
      <c r="E22" s="9"/>
      <c r="F22" s="9"/>
      <c r="G22" s="9"/>
      <c r="H22" s="9"/>
      <c r="I22" s="9"/>
      <c r="J22" s="9"/>
      <c r="K22" s="9"/>
      <c r="L22" s="9">
        <f t="shared" si="0"/>
        <v>12823.02</v>
      </c>
    </row>
    <row r="23" spans="1:12" s="10" customFormat="1" x14ac:dyDescent="0.4">
      <c r="A23" s="18" t="s">
        <v>30</v>
      </c>
      <c r="B23" s="18" t="s">
        <v>80</v>
      </c>
      <c r="C23" s="21">
        <v>14367.96</v>
      </c>
      <c r="D23" s="9"/>
      <c r="E23" s="9"/>
      <c r="F23" s="9"/>
      <c r="G23" s="9"/>
      <c r="H23" s="9"/>
      <c r="I23" s="9"/>
      <c r="J23" s="9"/>
      <c r="K23" s="9"/>
      <c r="L23" s="9">
        <f t="shared" si="0"/>
        <v>14367.96</v>
      </c>
    </row>
    <row r="24" spans="1:12" s="10" customFormat="1" x14ac:dyDescent="0.4">
      <c r="A24" s="18" t="s">
        <v>45</v>
      </c>
      <c r="B24" s="18" t="s">
        <v>80</v>
      </c>
      <c r="C24" s="21">
        <v>14367.96</v>
      </c>
      <c r="D24" s="9"/>
      <c r="E24" s="9"/>
      <c r="F24" s="9"/>
      <c r="G24" s="9"/>
      <c r="H24" s="9"/>
      <c r="I24" s="9"/>
      <c r="J24" s="9"/>
      <c r="K24" s="9"/>
      <c r="L24" s="9">
        <f t="shared" si="0"/>
        <v>14367.96</v>
      </c>
    </row>
    <row r="25" spans="1:12" s="10" customFormat="1" x14ac:dyDescent="0.4">
      <c r="A25" s="18" t="s">
        <v>50</v>
      </c>
      <c r="B25" s="18" t="s">
        <v>80</v>
      </c>
      <c r="C25" s="21">
        <v>14367.96</v>
      </c>
      <c r="D25" s="9"/>
      <c r="E25" s="9"/>
      <c r="F25" s="9"/>
      <c r="G25" s="9"/>
      <c r="H25" s="9"/>
      <c r="I25" s="9"/>
      <c r="J25" s="9"/>
      <c r="K25" s="9"/>
      <c r="L25" s="9">
        <f t="shared" si="0"/>
        <v>14367.96</v>
      </c>
    </row>
    <row r="26" spans="1:12" s="10" customFormat="1" x14ac:dyDescent="0.4">
      <c r="A26" s="18" t="s">
        <v>57</v>
      </c>
      <c r="B26" s="18" t="s">
        <v>81</v>
      </c>
      <c r="C26" s="21">
        <v>1892.55</v>
      </c>
      <c r="D26" s="9"/>
      <c r="E26" s="9"/>
      <c r="F26" s="21">
        <v>15722.81</v>
      </c>
      <c r="G26" s="9"/>
      <c r="H26" s="9"/>
      <c r="I26" s="9"/>
      <c r="J26" s="9"/>
      <c r="K26" s="9"/>
      <c r="L26" s="9">
        <f t="shared" si="0"/>
        <v>17615.36</v>
      </c>
    </row>
    <row r="27" spans="1:12" s="10" customFormat="1" x14ac:dyDescent="0.4">
      <c r="A27" s="18" t="s">
        <v>34</v>
      </c>
      <c r="B27" s="18" t="s">
        <v>80</v>
      </c>
      <c r="C27" s="21">
        <v>14367.96</v>
      </c>
      <c r="D27" s="9"/>
      <c r="E27" s="9"/>
      <c r="F27" s="9"/>
      <c r="G27" s="9"/>
      <c r="H27" s="9"/>
      <c r="I27" s="9"/>
      <c r="J27" s="9"/>
      <c r="K27" s="9"/>
      <c r="L27" s="9">
        <f t="shared" si="0"/>
        <v>14367.96</v>
      </c>
    </row>
    <row r="28" spans="1:12" s="10" customFormat="1" x14ac:dyDescent="0.4">
      <c r="A28" s="18" t="s">
        <v>52</v>
      </c>
      <c r="B28" s="18" t="s">
        <v>86</v>
      </c>
      <c r="C28" s="9"/>
      <c r="D28" s="9"/>
      <c r="E28" s="21">
        <v>23160.959999999999</v>
      </c>
      <c r="F28" s="9"/>
      <c r="G28" s="9"/>
      <c r="H28" s="9"/>
      <c r="I28" s="9"/>
      <c r="J28" s="9"/>
      <c r="K28" s="9"/>
      <c r="L28" s="9">
        <f t="shared" si="0"/>
        <v>23160.959999999999</v>
      </c>
    </row>
    <row r="29" spans="1:12" s="10" customFormat="1" x14ac:dyDescent="0.4">
      <c r="A29" s="18" t="s">
        <v>58</v>
      </c>
      <c r="B29" s="18" t="s">
        <v>80</v>
      </c>
      <c r="C29" s="21">
        <v>14367.96</v>
      </c>
      <c r="D29" s="9"/>
      <c r="E29" s="9"/>
      <c r="F29" s="9"/>
      <c r="G29" s="9"/>
      <c r="H29" s="9"/>
      <c r="I29" s="9"/>
      <c r="J29" s="9"/>
      <c r="K29" s="9"/>
      <c r="L29" s="9">
        <f t="shared" si="0"/>
        <v>14367.96</v>
      </c>
    </row>
    <row r="30" spans="1:12" s="10" customFormat="1" x14ac:dyDescent="0.4">
      <c r="A30" s="18" t="s">
        <v>56</v>
      </c>
      <c r="B30" s="18" t="s">
        <v>80</v>
      </c>
      <c r="C30" s="21">
        <v>14367.96</v>
      </c>
      <c r="D30" s="9"/>
      <c r="E30" s="9"/>
      <c r="F30" s="9"/>
      <c r="G30" s="9"/>
      <c r="H30" s="9"/>
      <c r="I30" s="9"/>
      <c r="J30" s="9"/>
      <c r="K30" s="9"/>
      <c r="L30" s="9">
        <f t="shared" si="0"/>
        <v>14367.96</v>
      </c>
    </row>
    <row r="31" spans="1:12" s="10" customFormat="1" x14ac:dyDescent="0.4">
      <c r="A31" s="18" t="s">
        <v>8</v>
      </c>
      <c r="B31" s="18" t="s">
        <v>85</v>
      </c>
      <c r="C31" s="9"/>
      <c r="D31" s="9"/>
      <c r="E31" s="21">
        <v>30773.040000000001</v>
      </c>
      <c r="F31" s="9"/>
      <c r="G31" s="9"/>
      <c r="H31" s="9"/>
      <c r="I31" s="9"/>
      <c r="J31" s="9"/>
      <c r="K31" s="9"/>
      <c r="L31" s="9">
        <f t="shared" si="0"/>
        <v>30773.040000000001</v>
      </c>
    </row>
    <row r="32" spans="1:12" s="10" customFormat="1" x14ac:dyDescent="0.4">
      <c r="A32" s="18" t="s">
        <v>28</v>
      </c>
      <c r="B32" s="18" t="s">
        <v>80</v>
      </c>
      <c r="C32" s="21">
        <v>14367.96</v>
      </c>
      <c r="D32" s="9"/>
      <c r="E32" s="9"/>
      <c r="F32" s="9"/>
      <c r="G32" s="9"/>
      <c r="H32" s="9"/>
      <c r="I32" s="9"/>
      <c r="J32" s="9"/>
      <c r="K32" s="9"/>
      <c r="L32" s="9">
        <f t="shared" si="0"/>
        <v>14367.96</v>
      </c>
    </row>
    <row r="33" spans="1:12" s="10" customFormat="1" x14ac:dyDescent="0.4">
      <c r="A33" s="18" t="s">
        <v>11</v>
      </c>
      <c r="B33" s="18" t="s">
        <v>80</v>
      </c>
      <c r="C33" s="21">
        <v>14367.96</v>
      </c>
      <c r="D33" s="9"/>
      <c r="E33" s="9"/>
      <c r="F33" s="9"/>
      <c r="G33" s="9"/>
      <c r="H33" s="9"/>
      <c r="I33" s="9"/>
      <c r="J33" s="9"/>
      <c r="K33" s="9"/>
      <c r="L33" s="9">
        <f t="shared" si="0"/>
        <v>14367.96</v>
      </c>
    </row>
    <row r="34" spans="1:12" s="10" customFormat="1" x14ac:dyDescent="0.4">
      <c r="A34" s="18" t="s">
        <v>14</v>
      </c>
      <c r="B34" s="18" t="s">
        <v>87</v>
      </c>
      <c r="C34" s="21">
        <v>1892.55</v>
      </c>
      <c r="D34" s="9"/>
      <c r="E34" s="21">
        <v>20110.189999999999</v>
      </c>
      <c r="F34" s="9"/>
      <c r="G34" s="9"/>
      <c r="H34" s="9"/>
      <c r="I34" s="9"/>
      <c r="J34" s="9"/>
      <c r="K34" s="9"/>
      <c r="L34" s="9">
        <f t="shared" si="0"/>
        <v>22002.739999999998</v>
      </c>
    </row>
    <row r="35" spans="1:12" s="10" customFormat="1" x14ac:dyDescent="0.4">
      <c r="A35" s="18" t="s">
        <v>26</v>
      </c>
      <c r="B35" s="18" t="s">
        <v>80</v>
      </c>
      <c r="C35" s="21">
        <v>14367.96</v>
      </c>
      <c r="D35" s="9"/>
      <c r="E35" s="9"/>
      <c r="F35" s="9"/>
      <c r="G35" s="9"/>
      <c r="H35" s="9"/>
      <c r="I35" s="9"/>
      <c r="J35" s="9"/>
      <c r="K35" s="9"/>
      <c r="L35" s="9">
        <f t="shared" si="0"/>
        <v>14367.96</v>
      </c>
    </row>
    <row r="36" spans="1:12" s="10" customFormat="1" x14ac:dyDescent="0.4">
      <c r="A36" s="18" t="s">
        <v>27</v>
      </c>
      <c r="B36" s="18" t="s">
        <v>80</v>
      </c>
      <c r="C36" s="21">
        <v>14367.96</v>
      </c>
      <c r="D36" s="9"/>
      <c r="E36" s="9"/>
      <c r="F36" s="9"/>
      <c r="G36" s="9"/>
      <c r="H36" s="9"/>
      <c r="I36" s="9"/>
      <c r="J36" s="9"/>
      <c r="K36" s="9"/>
      <c r="L36" s="9">
        <f t="shared" si="0"/>
        <v>14367.96</v>
      </c>
    </row>
    <row r="37" spans="1:12" s="10" customFormat="1" x14ac:dyDescent="0.4">
      <c r="A37" s="18" t="s">
        <v>59</v>
      </c>
      <c r="B37" s="18" t="s">
        <v>85</v>
      </c>
      <c r="C37" s="9"/>
      <c r="D37" s="21">
        <v>30773.040000000001</v>
      </c>
      <c r="E37" s="9"/>
      <c r="F37" s="9"/>
      <c r="G37" s="9"/>
      <c r="H37" s="9"/>
      <c r="I37" s="9"/>
      <c r="J37" s="9"/>
      <c r="K37" s="9"/>
      <c r="L37" s="9">
        <f t="shared" si="0"/>
        <v>30773.040000000001</v>
      </c>
    </row>
    <row r="38" spans="1:12" s="10" customFormat="1" x14ac:dyDescent="0.4">
      <c r="A38" s="18" t="s">
        <v>13</v>
      </c>
      <c r="B38" s="18" t="s">
        <v>80</v>
      </c>
      <c r="C38" s="21">
        <v>14367.96</v>
      </c>
      <c r="D38" s="9"/>
      <c r="E38" s="9"/>
      <c r="F38" s="9"/>
      <c r="G38" s="9"/>
      <c r="H38" s="9"/>
      <c r="I38" s="9"/>
      <c r="J38" s="9"/>
      <c r="K38" s="9"/>
      <c r="L38" s="9">
        <f t="shared" si="0"/>
        <v>14367.96</v>
      </c>
    </row>
    <row r="39" spans="1:12" s="10" customFormat="1" x14ac:dyDescent="0.4">
      <c r="A39" s="18" t="s">
        <v>36</v>
      </c>
      <c r="B39" s="27" t="s">
        <v>79</v>
      </c>
      <c r="C39" s="21"/>
      <c r="D39" s="9"/>
      <c r="E39" s="9"/>
      <c r="F39" s="9">
        <v>22495.379999999997</v>
      </c>
      <c r="G39" s="9"/>
      <c r="H39" s="9"/>
      <c r="I39" s="9"/>
      <c r="J39" s="9"/>
      <c r="K39" s="9"/>
      <c r="L39" s="9">
        <f t="shared" si="0"/>
        <v>22495.379999999997</v>
      </c>
    </row>
    <row r="40" spans="1:12" s="10" customFormat="1" x14ac:dyDescent="0.4">
      <c r="A40" s="18" t="s">
        <v>25</v>
      </c>
      <c r="B40" s="18" t="s">
        <v>80</v>
      </c>
      <c r="C40" s="21">
        <v>14367.96</v>
      </c>
      <c r="D40" s="9"/>
      <c r="E40" s="9"/>
      <c r="F40" s="9"/>
      <c r="G40" s="9"/>
      <c r="H40" s="9"/>
      <c r="I40" s="9"/>
      <c r="J40" s="9"/>
      <c r="K40" s="9"/>
      <c r="L40" s="9">
        <f t="shared" si="0"/>
        <v>14367.96</v>
      </c>
    </row>
    <row r="41" spans="1:12" s="10" customFormat="1" x14ac:dyDescent="0.4">
      <c r="A41" s="18" t="s">
        <v>41</v>
      </c>
      <c r="B41" s="18" t="s">
        <v>86</v>
      </c>
      <c r="C41" s="9"/>
      <c r="D41" s="9"/>
      <c r="E41" s="21">
        <v>23160.959999999999</v>
      </c>
      <c r="F41" s="9"/>
      <c r="G41" s="9">
        <v>-99.96</v>
      </c>
      <c r="H41" s="9"/>
      <c r="I41" s="9"/>
      <c r="J41" s="9"/>
      <c r="K41" s="9"/>
      <c r="L41" s="9">
        <f t="shared" si="0"/>
        <v>23061</v>
      </c>
    </row>
    <row r="42" spans="1:12" s="10" customFormat="1" x14ac:dyDescent="0.4">
      <c r="A42" s="18" t="s">
        <v>51</v>
      </c>
      <c r="B42" s="18" t="s">
        <v>80</v>
      </c>
      <c r="C42" s="21">
        <v>14367.96</v>
      </c>
      <c r="D42" s="9"/>
      <c r="E42" s="9"/>
      <c r="F42" s="9"/>
      <c r="G42" s="9">
        <v>-712</v>
      </c>
      <c r="H42" s="9"/>
      <c r="I42" s="9"/>
      <c r="J42" s="9"/>
      <c r="K42" s="9"/>
      <c r="L42" s="9">
        <f t="shared" si="0"/>
        <v>13655.96</v>
      </c>
    </row>
    <row r="43" spans="1:12" s="10" customFormat="1" x14ac:dyDescent="0.4">
      <c r="A43" s="18" t="s">
        <v>9</v>
      </c>
      <c r="B43" s="18" t="s">
        <v>80</v>
      </c>
      <c r="C43" s="21">
        <v>14367.96</v>
      </c>
      <c r="D43" s="9"/>
      <c r="E43" s="9"/>
      <c r="F43" s="9"/>
      <c r="G43" s="9"/>
      <c r="H43" s="9"/>
      <c r="I43" s="9"/>
      <c r="J43" s="9"/>
      <c r="K43" s="9"/>
      <c r="L43" s="9">
        <f t="shared" si="0"/>
        <v>14367.96</v>
      </c>
    </row>
    <row r="44" spans="1:12" s="10" customFormat="1" x14ac:dyDescent="0.4">
      <c r="A44" s="18" t="s">
        <v>40</v>
      </c>
      <c r="B44" s="18" t="s">
        <v>80</v>
      </c>
      <c r="C44" s="21">
        <v>14367.96</v>
      </c>
      <c r="D44" s="9"/>
      <c r="E44" s="9"/>
      <c r="F44" s="9"/>
      <c r="G44" s="9"/>
      <c r="H44" s="9"/>
      <c r="I44" s="9"/>
      <c r="J44" s="9"/>
      <c r="K44" s="9"/>
      <c r="L44" s="9">
        <f t="shared" si="0"/>
        <v>14367.96</v>
      </c>
    </row>
    <row r="45" spans="1:12" s="10" customFormat="1" x14ac:dyDescent="0.4">
      <c r="A45" s="18" t="s">
        <v>55</v>
      </c>
      <c r="B45" s="18" t="s">
        <v>80</v>
      </c>
      <c r="C45" s="21">
        <v>14367.96</v>
      </c>
      <c r="D45" s="9"/>
      <c r="E45" s="9"/>
      <c r="F45" s="9"/>
      <c r="G45" s="9"/>
      <c r="H45" s="9"/>
      <c r="I45" s="9"/>
      <c r="J45" s="9"/>
      <c r="K45" s="9"/>
      <c r="L45" s="9">
        <f t="shared" si="0"/>
        <v>14367.96</v>
      </c>
    </row>
    <row r="46" spans="1:12" s="10" customFormat="1" x14ac:dyDescent="0.4">
      <c r="A46" s="18" t="s">
        <v>20</v>
      </c>
      <c r="B46" s="18" t="s">
        <v>80</v>
      </c>
      <c r="C46" s="21">
        <v>14367.96</v>
      </c>
      <c r="D46" s="9"/>
      <c r="E46" s="9"/>
      <c r="F46" s="9"/>
      <c r="G46" s="9"/>
      <c r="H46" s="9"/>
      <c r="I46" s="9"/>
      <c r="J46" s="9"/>
      <c r="K46" s="9"/>
      <c r="L46" s="9">
        <f t="shared" si="0"/>
        <v>14367.96</v>
      </c>
    </row>
    <row r="47" spans="1:12" s="10" customFormat="1" ht="30" x14ac:dyDescent="0.4">
      <c r="A47" s="18" t="s">
        <v>44</v>
      </c>
      <c r="B47" s="18" t="s">
        <v>78</v>
      </c>
      <c r="C47" s="21">
        <v>1892.55</v>
      </c>
      <c r="D47" s="9"/>
      <c r="E47" s="21">
        <v>15722.81</v>
      </c>
      <c r="F47" s="9"/>
      <c r="G47" s="9"/>
      <c r="H47" s="9"/>
      <c r="I47" s="9"/>
      <c r="J47" s="9"/>
      <c r="K47" s="9"/>
      <c r="L47" s="9">
        <f t="shared" si="0"/>
        <v>17615.36</v>
      </c>
    </row>
    <row r="48" spans="1:12" s="10" customFormat="1" x14ac:dyDescent="0.4">
      <c r="A48" s="18" t="s">
        <v>15</v>
      </c>
      <c r="B48" s="18" t="s">
        <v>86</v>
      </c>
      <c r="C48" s="9"/>
      <c r="D48" s="9"/>
      <c r="E48" s="21">
        <v>23160.959999999999</v>
      </c>
      <c r="F48" s="9"/>
      <c r="G48" s="9">
        <v>-1400.04</v>
      </c>
      <c r="H48" s="9"/>
      <c r="I48" s="9"/>
      <c r="J48" s="9"/>
      <c r="K48" s="9"/>
      <c r="L48" s="9">
        <f t="shared" si="0"/>
        <v>21760.92</v>
      </c>
    </row>
    <row r="49" spans="1:12" s="10" customFormat="1" x14ac:dyDescent="0.4">
      <c r="A49" s="18" t="s">
        <v>46</v>
      </c>
      <c r="B49" s="18" t="s">
        <v>82</v>
      </c>
      <c r="C49" s="21">
        <v>12475.41</v>
      </c>
      <c r="D49" s="9"/>
      <c r="E49" s="9"/>
      <c r="F49" s="21">
        <v>3050.77</v>
      </c>
      <c r="G49" s="9"/>
      <c r="H49" s="9"/>
      <c r="I49" s="9"/>
      <c r="J49" s="9"/>
      <c r="K49" s="9"/>
      <c r="L49" s="9">
        <f t="shared" si="0"/>
        <v>15526.18</v>
      </c>
    </row>
    <row r="50" spans="1:12" s="10" customFormat="1" x14ac:dyDescent="0.4">
      <c r="A50" s="18" t="s">
        <v>29</v>
      </c>
      <c r="B50" s="18" t="s">
        <v>80</v>
      </c>
      <c r="C50" s="21">
        <v>14367.96</v>
      </c>
      <c r="D50" s="9"/>
      <c r="E50" s="9"/>
      <c r="F50" s="9"/>
      <c r="G50" s="9"/>
      <c r="H50" s="9"/>
      <c r="I50" s="9"/>
      <c r="J50" s="9"/>
      <c r="K50" s="9"/>
      <c r="L50" s="9">
        <f t="shared" si="0"/>
        <v>14367.96</v>
      </c>
    </row>
    <row r="51" spans="1:12" s="10" customFormat="1" x14ac:dyDescent="0.4">
      <c r="A51" s="18" t="s">
        <v>54</v>
      </c>
      <c r="B51" s="18" t="s">
        <v>80</v>
      </c>
      <c r="C51" s="21">
        <v>14367.96</v>
      </c>
      <c r="D51" s="9"/>
      <c r="E51" s="9"/>
      <c r="F51" s="9"/>
      <c r="G51" s="9">
        <v>-867.96</v>
      </c>
      <c r="H51" s="9"/>
      <c r="I51" s="9"/>
      <c r="J51" s="9"/>
      <c r="K51" s="9"/>
      <c r="L51" s="9">
        <f t="shared" si="0"/>
        <v>13500</v>
      </c>
    </row>
    <row r="52" spans="1:12" s="10" customFormat="1" x14ac:dyDescent="0.4">
      <c r="A52" s="18" t="s">
        <v>47</v>
      </c>
      <c r="B52" s="18" t="s">
        <v>80</v>
      </c>
      <c r="C52" s="21">
        <v>7724.71</v>
      </c>
      <c r="D52" s="9"/>
      <c r="E52" s="9"/>
      <c r="F52" s="9"/>
      <c r="G52" s="9"/>
      <c r="H52" s="9"/>
      <c r="I52" s="9"/>
      <c r="J52" s="9"/>
      <c r="K52" s="9"/>
      <c r="L52" s="9">
        <f t="shared" si="0"/>
        <v>7724.71</v>
      </c>
    </row>
    <row r="53" spans="1:12" s="10" customFormat="1" x14ac:dyDescent="0.4">
      <c r="A53" s="18" t="s">
        <v>10</v>
      </c>
      <c r="B53" s="18" t="s">
        <v>87</v>
      </c>
      <c r="C53" s="21">
        <v>1892.55</v>
      </c>
      <c r="D53" s="9"/>
      <c r="E53" s="21">
        <v>20110.189999999999</v>
      </c>
      <c r="F53" s="9"/>
      <c r="G53" s="9"/>
      <c r="H53" s="9"/>
      <c r="I53" s="9"/>
      <c r="J53" s="9"/>
      <c r="K53" s="9"/>
      <c r="L53" s="9">
        <f t="shared" si="0"/>
        <v>22002.739999999998</v>
      </c>
    </row>
    <row r="54" spans="1:12" s="10" customFormat="1" x14ac:dyDescent="0.4">
      <c r="A54" s="18" t="s">
        <v>42</v>
      </c>
      <c r="B54" s="18" t="s">
        <v>88</v>
      </c>
      <c r="C54" s="9"/>
      <c r="D54" s="21">
        <v>35319.96</v>
      </c>
      <c r="E54" s="9"/>
      <c r="F54" s="9"/>
      <c r="G54" s="9"/>
      <c r="H54" s="9"/>
      <c r="I54" s="9"/>
      <c r="J54" s="9"/>
      <c r="K54" s="9"/>
      <c r="L54" s="9">
        <f t="shared" si="0"/>
        <v>35319.96</v>
      </c>
    </row>
    <row r="55" spans="1:12" s="10" customFormat="1" x14ac:dyDescent="0.4">
      <c r="A55" s="18" t="s">
        <v>83</v>
      </c>
      <c r="B55" s="18" t="s">
        <v>91</v>
      </c>
      <c r="C55" s="21">
        <v>1892.55</v>
      </c>
      <c r="D55" s="9"/>
      <c r="E55" s="21">
        <v>20110.189999999999</v>
      </c>
      <c r="F55" s="9"/>
      <c r="G55" s="9"/>
      <c r="H55" s="9"/>
      <c r="I55" s="9"/>
      <c r="J55" s="9"/>
      <c r="K55" s="9"/>
      <c r="L55" s="9">
        <f t="shared" si="0"/>
        <v>22002.739999999998</v>
      </c>
    </row>
    <row r="56" spans="1:12" s="10" customFormat="1" x14ac:dyDescent="0.4">
      <c r="A56" s="18" t="s">
        <v>18</v>
      </c>
      <c r="B56" s="18" t="s">
        <v>80</v>
      </c>
      <c r="C56" s="21">
        <v>14367.96</v>
      </c>
      <c r="D56" s="9"/>
      <c r="E56" s="9"/>
      <c r="F56" s="9"/>
      <c r="G56" s="9"/>
      <c r="H56" s="9"/>
      <c r="I56" s="9"/>
      <c r="J56" s="9"/>
      <c r="K56" s="9"/>
      <c r="L56" s="9">
        <f t="shared" si="0"/>
        <v>14367.96</v>
      </c>
    </row>
    <row r="57" spans="1:12" s="10" customFormat="1" x14ac:dyDescent="0.4">
      <c r="A57" s="18" t="s">
        <v>38</v>
      </c>
      <c r="B57" s="18" t="s">
        <v>84</v>
      </c>
      <c r="C57" s="21">
        <v>12475.41</v>
      </c>
      <c r="D57" s="21">
        <v>4053.44</v>
      </c>
      <c r="E57" s="9"/>
      <c r="F57" s="9"/>
      <c r="G57" s="9"/>
      <c r="H57" s="9"/>
      <c r="I57" s="9"/>
      <c r="J57" s="9"/>
      <c r="K57" s="9"/>
      <c r="L57" s="9">
        <f t="shared" si="0"/>
        <v>16528.849999999999</v>
      </c>
    </row>
    <row r="58" spans="1:12" s="14" customFormat="1" ht="15.45" x14ac:dyDescent="0.4">
      <c r="A58" s="11" t="s">
        <v>7</v>
      </c>
      <c r="B58" s="11"/>
      <c r="C58" s="13">
        <f>SUM(C3:C57)</f>
        <v>529374.35000000021</v>
      </c>
      <c r="D58" s="13">
        <f t="shared" ref="D58:K58" si="1">SUM(D3:D57)</f>
        <v>177613.08</v>
      </c>
      <c r="E58" s="13">
        <f t="shared" si="1"/>
        <v>231783.53</v>
      </c>
      <c r="F58" s="13">
        <f t="shared" si="1"/>
        <v>41268.959999999992</v>
      </c>
      <c r="G58" s="13">
        <f t="shared" si="1"/>
        <v>-4147.96</v>
      </c>
      <c r="H58" s="13">
        <f t="shared" si="1"/>
        <v>0</v>
      </c>
      <c r="I58" s="13">
        <f t="shared" si="1"/>
        <v>0</v>
      </c>
      <c r="J58" s="13">
        <f t="shared" si="1"/>
        <v>0</v>
      </c>
      <c r="K58" s="13">
        <f t="shared" si="1"/>
        <v>0</v>
      </c>
      <c r="L58" s="13">
        <f>SUM(C58:K58)</f>
        <v>975891.9600000002</v>
      </c>
    </row>
    <row r="59" spans="1:12" x14ac:dyDescent="0.35">
      <c r="L59" s="23"/>
    </row>
    <row r="61" spans="1:12" s="3" customFormat="1" ht="15.45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5"/>
      <c r="L61" s="2"/>
    </row>
    <row r="62" spans="1:12" s="16" customFormat="1" ht="46.3" x14ac:dyDescent="0.4">
      <c r="A62" s="25" t="s">
        <v>60</v>
      </c>
      <c r="B62" s="25" t="s">
        <v>61</v>
      </c>
      <c r="C62" s="25" t="s">
        <v>62</v>
      </c>
      <c r="D62" s="4"/>
      <c r="E62" s="4"/>
      <c r="F62" s="4"/>
      <c r="G62" s="4"/>
      <c r="H62" s="25" t="s">
        <v>4</v>
      </c>
      <c r="I62" s="25" t="s">
        <v>63</v>
      </c>
      <c r="J62" s="25" t="s">
        <v>64</v>
      </c>
      <c r="K62" s="4"/>
      <c r="L62" s="26" t="s">
        <v>7</v>
      </c>
    </row>
    <row r="63" spans="1:12" s="10" customFormat="1" x14ac:dyDescent="0.4">
      <c r="A63" s="24" t="s">
        <v>65</v>
      </c>
      <c r="B63" s="6" t="s">
        <v>90</v>
      </c>
      <c r="C63" s="8">
        <v>315</v>
      </c>
      <c r="D63" s="9"/>
      <c r="E63" s="9"/>
      <c r="F63" s="9"/>
      <c r="G63" s="9"/>
      <c r="H63" s="7"/>
      <c r="I63" s="9"/>
      <c r="J63" s="9"/>
      <c r="K63" s="9"/>
      <c r="L63" s="9">
        <f t="shared" ref="L63:L69" si="2">SUM(C63:K63)</f>
        <v>315</v>
      </c>
    </row>
    <row r="64" spans="1:12" s="10" customFormat="1" x14ac:dyDescent="0.4">
      <c r="A64" s="24" t="s">
        <v>66</v>
      </c>
      <c r="B64" s="6" t="s">
        <v>90</v>
      </c>
      <c r="C64" s="8">
        <v>414</v>
      </c>
      <c r="D64" s="9"/>
      <c r="E64" s="9"/>
      <c r="F64" s="9"/>
      <c r="G64" s="9"/>
      <c r="H64" s="7"/>
      <c r="I64" s="9"/>
      <c r="J64" s="9"/>
      <c r="K64" s="9"/>
      <c r="L64" s="9">
        <f t="shared" si="2"/>
        <v>414</v>
      </c>
    </row>
    <row r="65" spans="1:12" s="10" customFormat="1" x14ac:dyDescent="0.4">
      <c r="A65" s="24" t="s">
        <v>67</v>
      </c>
      <c r="B65" s="6" t="s">
        <v>90</v>
      </c>
      <c r="C65" s="8">
        <v>834</v>
      </c>
      <c r="D65" s="9"/>
      <c r="E65" s="9"/>
      <c r="F65" s="9"/>
      <c r="G65" s="9"/>
      <c r="H65" s="7"/>
      <c r="I65" s="9"/>
      <c r="J65" s="9"/>
      <c r="K65" s="9"/>
      <c r="L65" s="9">
        <f t="shared" si="2"/>
        <v>834</v>
      </c>
    </row>
    <row r="66" spans="1:12" s="10" customFormat="1" x14ac:dyDescent="0.4">
      <c r="A66" s="24" t="s">
        <v>68</v>
      </c>
      <c r="B66" s="6" t="s">
        <v>90</v>
      </c>
      <c r="C66" s="8">
        <v>524</v>
      </c>
      <c r="D66" s="9"/>
      <c r="E66" s="9"/>
      <c r="F66" s="9"/>
      <c r="G66" s="9"/>
      <c r="H66" s="7"/>
      <c r="I66" s="9"/>
      <c r="J66" s="9"/>
      <c r="K66" s="9"/>
      <c r="L66" s="9">
        <f t="shared" si="2"/>
        <v>524</v>
      </c>
    </row>
    <row r="67" spans="1:12" s="10" customFormat="1" x14ac:dyDescent="0.4">
      <c r="A67" s="24" t="s">
        <v>69</v>
      </c>
      <c r="B67" s="6" t="s">
        <v>90</v>
      </c>
      <c r="C67" s="8">
        <v>210</v>
      </c>
      <c r="D67" s="9"/>
      <c r="E67" s="9"/>
      <c r="F67" s="9"/>
      <c r="G67" s="9"/>
      <c r="H67" s="7"/>
      <c r="I67" s="9"/>
      <c r="J67" s="9"/>
      <c r="K67" s="9"/>
      <c r="L67" s="9">
        <f t="shared" si="2"/>
        <v>210</v>
      </c>
    </row>
    <row r="68" spans="1:12" s="10" customFormat="1" x14ac:dyDescent="0.4">
      <c r="A68" s="24" t="s">
        <v>70</v>
      </c>
      <c r="B68" s="6" t="s">
        <v>90</v>
      </c>
      <c r="C68" s="8">
        <v>420</v>
      </c>
      <c r="D68" s="9"/>
      <c r="E68" s="9"/>
      <c r="F68" s="9"/>
      <c r="G68" s="9"/>
      <c r="H68" s="7"/>
      <c r="I68" s="9"/>
      <c r="J68" s="9"/>
      <c r="K68" s="9"/>
      <c r="L68" s="9">
        <f t="shared" si="2"/>
        <v>420</v>
      </c>
    </row>
    <row r="69" spans="1:12" s="10" customFormat="1" x14ac:dyDescent="0.4">
      <c r="A69" s="24" t="s">
        <v>71</v>
      </c>
      <c r="B69" s="6" t="s">
        <v>90</v>
      </c>
      <c r="C69" s="8">
        <v>105</v>
      </c>
      <c r="D69" s="9"/>
      <c r="E69" s="9"/>
      <c r="F69" s="9"/>
      <c r="G69" s="9"/>
      <c r="H69" s="7"/>
      <c r="I69" s="9"/>
      <c r="J69" s="9"/>
      <c r="K69" s="9"/>
      <c r="L69" s="9">
        <f t="shared" si="2"/>
        <v>105</v>
      </c>
    </row>
    <row r="70" spans="1:12" s="14" customFormat="1" ht="15.45" x14ac:dyDescent="0.4">
      <c r="A70" s="11" t="s">
        <v>7</v>
      </c>
      <c r="B70" s="12"/>
      <c r="C70" s="13">
        <f>SUM(C63:C69)</f>
        <v>2822</v>
      </c>
      <c r="D70" s="13"/>
      <c r="E70" s="13"/>
      <c r="F70" s="13"/>
      <c r="G70" s="13"/>
      <c r="H70" s="13">
        <f>SUM(H63:H69)</f>
        <v>0</v>
      </c>
      <c r="I70" s="17"/>
      <c r="J70" s="17"/>
      <c r="K70" s="17"/>
      <c r="L70" s="13">
        <f>SUM(L63:L69)</f>
        <v>2822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Miles</dc:creator>
  <cp:lastModifiedBy>Ruth Ronan</cp:lastModifiedBy>
  <dcterms:created xsi:type="dcterms:W3CDTF">2015-06-05T18:17:20Z</dcterms:created>
  <dcterms:modified xsi:type="dcterms:W3CDTF">2022-09-26T08:23:14Z</dcterms:modified>
</cp:coreProperties>
</file>