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clh\Downloads\New folder (33)\"/>
    </mc:Choice>
  </mc:AlternateContent>
  <xr:revisionPtr revIDLastSave="0" documentId="13_ncr:1_{719AF7C6-1426-4487-B24D-A0B8DEE0C5DB}" xr6:coauthVersionLast="47" xr6:coauthVersionMax="47" xr10:uidLastSave="{00000000-0000-0000-0000-000000000000}"/>
  <bookViews>
    <workbookView xWindow="-110" yWindow="-110" windowWidth="19420" windowHeight="11500" xr2:uid="{23D5CA75-DE1E-490F-8CF4-EA102BA3C9BC}"/>
  </bookViews>
  <sheets>
    <sheet name="Nodiadau" sheetId="1" r:id="rId1"/>
    <sheet name="Cynnwys" sheetId="2" r:id="rId2"/>
    <sheet name="Tabl 1 - Rhyw" sheetId="3" r:id="rId3"/>
    <sheet name="Tabl 2 - Oedran" sheetId="4" r:id="rId4"/>
    <sheet name="Tabl 3 - Anabledd" sheetId="5" r:id="rId5"/>
    <sheet name="Tabl 4 - Ethnigrwydd" sheetId="6" r:id="rId6"/>
    <sheet name="Tabl 5 - Cyfeiriadedd Rhywiol" sheetId="7" r:id="rId7"/>
    <sheet name="Tabl 6 - Cyfrifolded Gofalwr" sheetId="8" r:id="rId8"/>
    <sheet name="Tabl 7 - Statws Priodasol " sheetId="9" r:id="rId9"/>
    <sheet name="Tabl 8 - Hunaniaeth Rhywedd " sheetId="10" r:id="rId10"/>
    <sheet name="Tabl 9 - Crefydd a Chred" sheetId="11" r:id="rId11"/>
    <sheet name="Tabl 10 - Patrwm Gweithio" sheetId="16" r:id="rId12"/>
    <sheet name="Tabl 11 - Gradd" sheetId="17" r:id="rId13"/>
    <sheet name="Tabl 12 - Sgiliau Siarad Cym" sheetId="12" r:id="rId14"/>
    <sheet name="Tabl 13-Sgiliau Darllen Cym" sheetId="13" r:id="rId15"/>
    <sheet name="Tabl 14 -Sgiliau Ysgrifennu Cym" sheetId="14" r:id="rId16"/>
    <sheet name="Tabl 15 - Sgiliau Gwrando Cym" sheetId="15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7" l="1"/>
  <c r="D9" i="17"/>
  <c r="D8" i="17"/>
  <c r="D7" i="17"/>
  <c r="D6" i="17"/>
  <c r="D5" i="17"/>
  <c r="D5" i="16"/>
  <c r="D4" i="16"/>
</calcChain>
</file>

<file path=xl/sharedStrings.xml><?xml version="1.0" encoding="utf-8"?>
<sst xmlns="http://schemas.openxmlformats.org/spreadsheetml/2006/main" count="188" uniqueCount="96">
  <si>
    <t>Data Adroddiad Cydraddoldeb Cyflogwyr Cyngor Bwrdeistref Sirol Pen-y-bont ar Ogwr 2024-25</t>
  </si>
  <si>
    <t>Nodiadau:</t>
  </si>
  <si>
    <t>Mae'r holl ffigurau'n seiliedig ar y wybodaeth gyflogaeth a ddarparwyd ar gyfer 31 Mawrth 2025.</t>
  </si>
  <si>
    <t>Mae ffigurau islaw 5 wedi'u hatal a'u dynodi â *.</t>
  </si>
  <si>
    <t>Gallwch ddefnyddio ac ailddefnyddio'r data hwn yn rhad ac am ddim mewn unrhyw fformat neu gyfrwng, o dan delerau'r Drwydded Llywodraeth Agored:</t>
  </si>
  <si>
    <t>http://www.nationalarchives.gov.uk/doc/open-government-licence</t>
  </si>
  <si>
    <t>Crynodeb:</t>
  </si>
  <si>
    <t xml:space="preserve">Ffynhonnell: </t>
  </si>
  <si>
    <t>CBS Pen-y-bont ar Ogwr</t>
  </si>
  <si>
    <t xml:space="preserve">Cyswllt: </t>
  </si>
  <si>
    <t xml:space="preserve">Diweddariad: </t>
  </si>
  <si>
    <t xml:space="preserve"> 01/04/2025</t>
  </si>
  <si>
    <t xml:space="preserve">equalities@bridgend.gov.uk </t>
  </si>
  <si>
    <t>Cynnwys</t>
  </si>
  <si>
    <t>Tabl 1 - Rhyw</t>
  </si>
  <si>
    <t>Tabl 2 - Oedran</t>
  </si>
  <si>
    <t>Tabl 3 - Anabledd</t>
  </si>
  <si>
    <t>Tabl 4 - Ethnigrwydd</t>
  </si>
  <si>
    <t>Tabl 5 - Cyfeiriadedd Rhywiol</t>
  </si>
  <si>
    <t>Tabl 6 - Cyfrifoldeb Gofalwr</t>
  </si>
  <si>
    <t>Tabl 7 - Statws Priodasol</t>
  </si>
  <si>
    <t>Tabl 8 - Hunaniaeth Rhywedd</t>
  </si>
  <si>
    <t>Tabl 9 - Crefydd a Chred</t>
  </si>
  <si>
    <t>Sgiliau Iaith Gymraeg Staff ar 31 Mawrth 2025</t>
  </si>
  <si>
    <t>66+</t>
  </si>
  <si>
    <t>Benyw</t>
  </si>
  <si>
    <t>Gwryw</t>
  </si>
  <si>
    <t>Heb ei Ddatgan</t>
  </si>
  <si>
    <t>Cyfanswm</t>
  </si>
  <si>
    <t>Ydw</t>
  </si>
  <si>
    <t>Nac ydw</t>
  </si>
  <si>
    <t>Anhysbys</t>
  </si>
  <si>
    <t>Gwell gen i beidio â dweud</t>
  </si>
  <si>
    <t>Heb ei ddatgan</t>
  </si>
  <si>
    <t>Gwyn</t>
  </si>
  <si>
    <t>Ethnigrwydd Arall</t>
  </si>
  <si>
    <t>Yn well gen i beidio â dweud</t>
  </si>
  <si>
    <t>Heterorywiol</t>
  </si>
  <si>
    <t>Cyfeiriadedd Rhywiol Arall</t>
  </si>
  <si>
    <t>Gofalwr</t>
  </si>
  <si>
    <t>Ddim yn Ofalwr</t>
  </si>
  <si>
    <t>Priod</t>
  </si>
  <si>
    <t>Partneriaeth Sifil</t>
  </si>
  <si>
    <t>Partneriaeth</t>
  </si>
  <si>
    <t>Wedi Gwahanu / Ysgaru</t>
  </si>
  <si>
    <t>Sengl</t>
  </si>
  <si>
    <t>Mae hunaniaeth rhywedd yr un fath â rhyw a gofrestrwyd wrth eni</t>
  </si>
  <si>
    <t>Mae hunaniaeth rhywedd yn wahanol i ryw a gofrestrwyd wrth eni</t>
  </si>
  <si>
    <t>Crefyddol</t>
  </si>
  <si>
    <t>Dim Crefydd</t>
  </si>
  <si>
    <t>Dim Sgiliau</t>
  </si>
  <si>
    <t>A1 - Lefel Mynediad</t>
  </si>
  <si>
    <t>A2 - Lefel Sylfaen</t>
  </si>
  <si>
    <t>B1 - Lefel Ganolradd</t>
  </si>
  <si>
    <t>B2 - Lefel Uwch</t>
  </si>
  <si>
    <t>C1 - Lefel Hyfedredd</t>
  </si>
  <si>
    <t>C2 - Hyfedr yn llwyr</t>
  </si>
  <si>
    <t>Dewis peidio â dweud</t>
  </si>
  <si>
    <t xml:space="preserve">Nifer </t>
  </si>
  <si>
    <t xml:space="preserve">Canran </t>
  </si>
  <si>
    <t>Nifer</t>
  </si>
  <si>
    <t>Canran</t>
  </si>
  <si>
    <t xml:space="preserve"> Data Adroddiad Cydraddoldeb Cyflogeion 2024-2025 - Gwybodaeth Gweithle</t>
  </si>
  <si>
    <t>Mae'r canrannau'n seiliedig ar gyfanswm nifer y staff (5947) yn y Cyngor, gan gynnwys y rhai sy'n cael eu cyflogi mewn Ysgolion.</t>
  </si>
  <si>
    <t>Mae'r data'n seiliedig ar nifer y staff ar 31 Mawrth 2025.</t>
  </si>
  <si>
    <t>Mae'r data yn nhabl 13 yn seiliedig ar nifer y swyddi oriau cytundebol (7501) ar draws y sefydliad ar 31 Mawrth 2025.</t>
  </si>
  <si>
    <t>Cynrychiolaeth y Gweithlu ar 31 Mawrth 2025</t>
  </si>
  <si>
    <t>Tabl 8 - Hunaniaeth Rhyw</t>
  </si>
  <si>
    <t>Tabl 10 - Patrwm Gweithio</t>
  </si>
  <si>
    <t>Dynion a Menywod yn y Gweithle ar 31 Mawrth 2025</t>
  </si>
  <si>
    <t>Tabl 11 - Gradd</t>
  </si>
  <si>
    <t>Tabl 12 - Sgiliau Siarad Iaith Cymraeg a ddatganwyd gan staff</t>
  </si>
  <si>
    <t>Tabl 13 - Sgiliau Darllen Iaith Cymraeg a ddatganwyd gan staff</t>
  </si>
  <si>
    <t>Tabl 14 - Sgiliau Ysgrifennu Iaith Cymraeg a ddatganwyd gan staff</t>
  </si>
  <si>
    <t>Tabl 15 - Sgiliau Gwrando Iaith Cymraeg a ddatganwyd gan staff</t>
  </si>
  <si>
    <t>16-19</t>
  </si>
  <si>
    <t>20-25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</si>
  <si>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</si>
  <si>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</si>
  <si>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</si>
  <si>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</si>
  <si>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</si>
  <si>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</si>
  <si>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</si>
  <si>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</si>
  <si>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Llawn Amser</t>
  </si>
  <si>
    <t xml:space="preserve">Rhan Amser </t>
  </si>
  <si>
    <t>Graddau GS 1 – 8 (£23,656 - £31,586)</t>
  </si>
  <si>
    <t>Graddau GS 11 – 16 (£39,513 - £59,191)</t>
  </si>
  <si>
    <t>Graddau GS 9 – 10 (£32,366 - £37,938)</t>
  </si>
  <si>
    <t xml:space="preserve">Swyddogion PNC (£62,460 - £155,974) </t>
  </si>
  <si>
    <t>Tabl 11 - Gradd (Cyflog fel yn 31.03.2025)</t>
  </si>
  <si>
    <r>
      <t xml:space="preserve">Athrawon heb gymhwyso, Athrawon, Pennaeth, Dirprwy bennaeth, a Phennaeth cynorthwyol (£21,812 - £140,685) 
</t>
    </r>
    <r>
      <rPr>
        <sz val="8"/>
        <color rgb="FF000000"/>
        <rFont val="Arial"/>
        <family val="2"/>
      </rPr>
      <t>(fel yn 01.09.2024)</t>
    </r>
  </si>
  <si>
    <r>
      <t xml:space="preserve">Swyddogion Soulbury a'r ieuenctid (£26,954 - £76,263)
</t>
    </r>
    <r>
      <rPr>
        <sz val="8"/>
        <color rgb="FF000000"/>
        <rFont val="Arial"/>
        <family val="2"/>
      </rPr>
      <t>(Soulbury fel yn 01.09.2024 / Ieuenctid fel yn 01.09.2024)</t>
    </r>
  </si>
  <si>
    <t>Mae'r data yn y tabl hwn yn seiliedig ar nifer y swyddi oriau cytundebol ar draws y sefydliad ar 31 Mawrth 2025.</t>
  </si>
  <si>
    <t>Gweddw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</si>
</sst>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sz val="12"/>
      <color rgb="FF1F1F1F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1F1F1F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4" fillId="2" borderId="0" xfId="0" applyFont="1" applyFill="1"/>
    <xf numFmtId="0" fontId="6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/>
    <xf numFmtId="0" fontId="2" fillId="3" borderId="4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7" fillId="0" borderId="0" xfId="0" applyFont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/>
    <xf numFmtId="0" fontId="10" fillId="0" borderId="0" xfId="0" applyFont="1"/>
    <xf numFmtId="0" fontId="9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11" fillId="2" borderId="0" xfId="1" applyFont="1" applyFill="1" applyBorder="1"/>
    <xf numFmtId="0" fontId="7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3" fillId="4" borderId="0" xfId="0" applyNumberFormat="1" applyFont="1" applyFill="1"/>
    <xf numFmtId="2" fontId="2" fillId="4" borderId="5" xfId="0" applyNumberFormat="1" applyFont="1" applyFill="1" applyBorder="1"/>
    <xf numFmtId="0" fontId="6" fillId="2" borderId="0" xfId="0" applyFont="1" applyFill="1" applyBorder="1" applyAlignment="1">
      <alignment horizontal="left" vertical="center"/>
    </xf>
    <xf numFmtId="0" fontId="3" fillId="4" borderId="0" xfId="0" applyFont="1" applyFill="1"/>
    <xf numFmtId="0" fontId="2" fillId="4" borderId="0" xfId="0" applyFont="1" applyFill="1"/>
    <xf numFmtId="0" fontId="2" fillId="4" borderId="6" xfId="0" applyFont="1" applyFill="1" applyBorder="1"/>
    <xf numFmtId="2" fontId="2" fillId="4" borderId="6" xfId="0" applyNumberFormat="1" applyFont="1" applyFill="1" applyBorder="1"/>
    <xf numFmtId="0" fontId="6" fillId="2" borderId="0" xfId="0" applyFont="1" applyFill="1" applyAlignment="1">
      <alignment horizontal="left" vertical="center"/>
    </xf>
    <xf numFmtId="0" fontId="2" fillId="0" borderId="0" xfId="0" applyFont="1"/>
    <xf numFmtId="0" fontId="3" fillId="4" borderId="0" xfId="0" applyFont="1" applyFill="1" applyAlignment="1">
      <alignment horizontal="center" vertical="center"/>
    </xf>
    <xf numFmtId="0" fontId="2" fillId="0" borderId="7" xfId="0" applyFont="1" applyBorder="1"/>
    <xf numFmtId="0" fontId="2" fillId="4" borderId="1" xfId="0" applyFont="1" applyFill="1" applyBorder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2" fontId="3" fillId="4" borderId="2" xfId="0" applyNumberFormat="1" applyFont="1" applyFill="1" applyBorder="1" applyAlignment="1">
      <alignment horizontal="right"/>
    </xf>
    <xf numFmtId="2" fontId="3" fillId="4" borderId="0" xfId="0" applyNumberFormat="1" applyFont="1" applyFill="1" applyAlignment="1">
      <alignment horizontal="right"/>
    </xf>
    <xf numFmtId="2" fontId="2" fillId="4" borderId="6" xfId="0" applyNumberFormat="1" applyFont="1" applyFill="1" applyBorder="1" applyAlignment="1">
      <alignment horizontal="right"/>
    </xf>
    <xf numFmtId="0" fontId="3" fillId="4" borderId="6" xfId="0" applyFont="1" applyFill="1" applyBorder="1"/>
    <xf numFmtId="2" fontId="3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vertical="top"/>
    </xf>
    <xf numFmtId="0" fontId="3" fillId="3" borderId="0" xfId="0" applyFont="1" applyFill="1" applyAlignment="1">
      <alignment horizontal="right" vertical="top"/>
    </xf>
    <xf numFmtId="3" fontId="2" fillId="3" borderId="0" xfId="0" applyNumberFormat="1" applyFont="1" applyFill="1" applyAlignment="1">
      <alignment horizontal="right" vertical="top"/>
    </xf>
    <xf numFmtId="0" fontId="2" fillId="2" borderId="7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3" fillId="2" borderId="0" xfId="0" applyFont="1" applyFill="1" applyAlignment="1">
      <alignment vertical="top" wrapText="1"/>
    </xf>
    <xf numFmtId="2" fontId="3" fillId="2" borderId="0" xfId="0" applyNumberFormat="1" applyFont="1" applyFill="1" applyAlignment="1">
      <alignment horizontal="right" vertical="top"/>
    </xf>
    <xf numFmtId="0" fontId="3" fillId="2" borderId="6" xfId="0" applyFont="1" applyFill="1" applyBorder="1" applyAlignment="1">
      <alignment vertical="top" wrapText="1"/>
    </xf>
    <xf numFmtId="2" fontId="3" fillId="2" borderId="6" xfId="0" applyNumberFormat="1" applyFont="1" applyFill="1" applyBorder="1" applyAlignment="1">
      <alignment horizontal="right" vertical="top"/>
    </xf>
    <xf numFmtId="0" fontId="7" fillId="0" borderId="8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3" fillId="4" borderId="2" xfId="0" applyNumberFormat="1" applyFont="1" applyFill="1" applyBorder="1" applyAlignment="1">
      <alignment horizontal="right"/>
    </xf>
    <xf numFmtId="0" fontId="3" fillId="4" borderId="0" xfId="0" applyNumberFormat="1" applyFont="1" applyFill="1" applyAlignment="1">
      <alignment horizontal="right"/>
    </xf>
    <xf numFmtId="0" fontId="2" fillId="4" borderId="6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2" borderId="0" xfId="0" applyNumberFormat="1" applyFont="1" applyFill="1" applyAlignment="1">
      <alignment horizontal="right" vertical="top"/>
    </xf>
    <xf numFmtId="0" fontId="3" fillId="2" borderId="6" xfId="0" applyNumberFormat="1" applyFont="1" applyFill="1" applyBorder="1" applyAlignment="1">
      <alignment horizontal="right" vertical="top"/>
    </xf>
    <xf numFmtId="0" fontId="3" fillId="4" borderId="0" xfId="0" applyNumberFormat="1" applyFont="1" applyFill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3" fillId="4" borderId="0" xfId="0" applyNumberFormat="1" applyFont="1" applyFill="1"/>
    <xf numFmtId="0" fontId="2" fillId="4" borderId="5" xfId="0" applyNumberFormat="1" applyFont="1" applyFill="1" applyBorder="1"/>
    <xf numFmtId="0" fontId="2" fillId="3" borderId="1" xfId="0" applyNumberFormat="1" applyFont="1" applyFill="1" applyBorder="1" applyAlignment="1">
      <alignment horizontal="right"/>
    </xf>
    <xf numFmtId="0" fontId="2" fillId="4" borderId="6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14</xdr:row>
      <xdr:rowOff>107950</xdr:rowOff>
    </xdr:from>
    <xdr:ext cx="1028700" cy="609603"/>
    <xdr:pic>
      <xdr:nvPicPr>
        <xdr:cNvPr id="2" name="Picture 2" descr="Logo OGL">
          <a:extLst>
            <a:ext uri="{FF2B5EF4-FFF2-40B4-BE49-F238E27FC236}">
              <a16:creationId xmlns:a16="http://schemas.microsoft.com/office/drawing/2014/main" id="{E0DFF81E-CB61-4C67-A268-F1A5AA64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1600" y="2870200"/>
          <a:ext cx="1028700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qualities@bridgend.gov.u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E4C2-6FA7-4133-8809-2828F218C1E0}">
  <dimension ref="A1:P23"/>
  <sheetViews>
    <sheetView tabSelected="1" zoomScale="63" zoomScaleNormal="63" workbookViewId="0">
      <selection activeCell="V1" sqref="V1"/>
    </sheetView>
  </sheetViews>
  <sheetFormatPr defaultRowHeight="15.5" x14ac:dyDescent="0.35"/>
  <cols>
    <col min="1" max="1" width="13.453125" style="18" customWidth="1"/>
    <col min="2" max="16384" width="8.7265625" style="18"/>
  </cols>
  <sheetData>
    <row r="1" spans="1:16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35">
      <c r="A3" s="16" t="s">
        <v>6</v>
      </c>
      <c r="B3" s="17" t="s">
        <v>62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35">
      <c r="A5" s="20" t="s">
        <v>1</v>
      </c>
      <c r="B5" s="21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35">
      <c r="A6" s="17"/>
      <c r="B6" s="21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35">
      <c r="A7" s="17"/>
      <c r="B7" s="23" t="s">
        <v>63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35">
      <c r="A8" s="17"/>
      <c r="B8" s="23" t="s">
        <v>64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35">
      <c r="A9" s="17"/>
      <c r="B9" s="23" t="s">
        <v>65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35">
      <c r="A12" s="16" t="s">
        <v>7</v>
      </c>
      <c r="B12" s="17" t="s">
        <v>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35">
      <c r="A13" s="16" t="s">
        <v>9</v>
      </c>
      <c r="B13" s="22" t="s">
        <v>12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35">
      <c r="A14" s="16" t="s">
        <v>10</v>
      </c>
      <c r="B14" s="17" t="s">
        <v>11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35">
      <c r="A20" s="21" t="s">
        <v>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35">
      <c r="A21" s="21" t="s">
        <v>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hyperlinks>
    <hyperlink ref="B13" r:id="rId1" xr:uid="{5C6BFA9C-B5BC-4DE1-8CA3-E23BB430BB72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DD74-4B51-46BF-B4DC-0D633524D6C3}">
  <dimension ref="A1:D9"/>
  <sheetViews>
    <sheetView workbookViewId="0">
      <selection activeCell="B4" sqref="B4:B8"/>
    </sheetView>
  </sheetViews>
  <sheetFormatPr defaultRowHeight="14.5" x14ac:dyDescent="0.35"/>
  <cols>
    <col min="1" max="1" width="58.26953125" customWidth="1"/>
  </cols>
  <sheetData>
    <row r="1" spans="1:4" x14ac:dyDescent="0.35">
      <c r="A1" s="33" t="s">
        <v>21</v>
      </c>
      <c r="B1" s="7"/>
      <c r="C1" s="7"/>
      <c r="D1" s="1"/>
    </row>
    <row r="2" spans="1:4" x14ac:dyDescent="0.35">
      <c r="A2" s="7"/>
      <c r="B2" s="7"/>
      <c r="C2" s="7"/>
      <c r="D2" s="1"/>
    </row>
    <row r="3" spans="1:4" x14ac:dyDescent="0.35">
      <c r="A3" s="3"/>
      <c r="B3" s="3" t="s">
        <v>58</v>
      </c>
      <c r="C3" s="3" t="s">
        <v>59</v>
      </c>
      <c r="D3" s="1"/>
    </row>
    <row r="4" spans="1:4" x14ac:dyDescent="0.35">
      <c r="A4" s="4" t="s">
        <v>46</v>
      </c>
      <c r="B4" s="65">
        <v>1424</v>
      </c>
      <c r="C4" s="26">
        <v>23.944846140911384</v>
      </c>
      <c r="D4" s="1"/>
    </row>
    <row r="5" spans="1:4" x14ac:dyDescent="0.35">
      <c r="A5" s="4" t="s">
        <v>47</v>
      </c>
      <c r="B5" s="65">
        <v>9</v>
      </c>
      <c r="C5" s="26">
        <v>0.15133680847486128</v>
      </c>
      <c r="D5" s="1"/>
    </row>
    <row r="6" spans="1:4" x14ac:dyDescent="0.35">
      <c r="A6" s="4" t="s">
        <v>32</v>
      </c>
      <c r="B6" s="65">
        <v>11</v>
      </c>
      <c r="C6" s="26">
        <v>0.18496721035816377</v>
      </c>
      <c r="D6" s="1"/>
    </row>
    <row r="7" spans="1:4" x14ac:dyDescent="0.35">
      <c r="A7" s="4" t="s">
        <v>33</v>
      </c>
      <c r="B7" s="65">
        <v>4503</v>
      </c>
      <c r="C7" s="26">
        <v>75.718849840255587</v>
      </c>
      <c r="D7" s="1"/>
    </row>
    <row r="8" spans="1:4" x14ac:dyDescent="0.35">
      <c r="A8" s="8" t="s">
        <v>28</v>
      </c>
      <c r="B8" s="66">
        <v>5947</v>
      </c>
      <c r="C8" s="27">
        <v>100</v>
      </c>
      <c r="D8" s="1"/>
    </row>
    <row r="9" spans="1:4" x14ac:dyDescent="0.35">
      <c r="A9" s="1"/>
      <c r="B9" s="1"/>
      <c r="C9" s="1"/>
      <c r="D9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DEAC-752F-4CAF-89DD-4862109BE029}">
  <dimension ref="A1:C8"/>
  <sheetViews>
    <sheetView workbookViewId="0">
      <selection activeCell="B4" sqref="B4:B8"/>
    </sheetView>
  </sheetViews>
  <sheetFormatPr defaultRowHeight="14" x14ac:dyDescent="0.3"/>
  <cols>
    <col min="1" max="1" width="27.36328125" style="1" customWidth="1"/>
    <col min="2" max="16384" width="8.7265625" style="1"/>
  </cols>
  <sheetData>
    <row r="1" spans="1:3" x14ac:dyDescent="0.3">
      <c r="A1" s="33" t="s">
        <v>22</v>
      </c>
      <c r="B1" s="7"/>
      <c r="C1" s="7"/>
    </row>
    <row r="2" spans="1:3" x14ac:dyDescent="0.3">
      <c r="A2" s="7"/>
      <c r="B2" s="7"/>
      <c r="C2" s="7"/>
    </row>
    <row r="3" spans="1:3" x14ac:dyDescent="0.3">
      <c r="A3" s="3"/>
      <c r="B3" s="3" t="s">
        <v>58</v>
      </c>
      <c r="C3" s="3" t="s">
        <v>59</v>
      </c>
    </row>
    <row r="4" spans="1:3" x14ac:dyDescent="0.3">
      <c r="A4" s="4" t="s">
        <v>48</v>
      </c>
      <c r="B4" s="65">
        <v>2195</v>
      </c>
      <c r="C4" s="26">
        <v>36.909366066924498</v>
      </c>
    </row>
    <row r="5" spans="1:3" x14ac:dyDescent="0.3">
      <c r="A5" s="4" t="s">
        <v>49</v>
      </c>
      <c r="B5" s="65">
        <v>1526</v>
      </c>
      <c r="C5" s="26">
        <v>25.659996636959814</v>
      </c>
    </row>
    <row r="6" spans="1:3" x14ac:dyDescent="0.3">
      <c r="A6" s="4" t="s">
        <v>36</v>
      </c>
      <c r="B6" s="65">
        <v>179</v>
      </c>
      <c r="C6" s="26">
        <v>3.0099209685555741</v>
      </c>
    </row>
    <row r="7" spans="1:3" x14ac:dyDescent="0.3">
      <c r="A7" s="4" t="s">
        <v>33</v>
      </c>
      <c r="B7" s="65">
        <v>2047</v>
      </c>
      <c r="C7" s="26">
        <v>34.420716327560115</v>
      </c>
    </row>
    <row r="8" spans="1:3" x14ac:dyDescent="0.3">
      <c r="A8" s="8" t="s">
        <v>28</v>
      </c>
      <c r="B8" s="66">
        <v>5947</v>
      </c>
      <c r="C8" s="27"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00DB-470A-43E0-AC47-096A6482A22E}">
  <dimension ref="A1:E6"/>
  <sheetViews>
    <sheetView workbookViewId="0">
      <selection activeCell="B4" sqref="B4:D6"/>
    </sheetView>
  </sheetViews>
  <sheetFormatPr defaultRowHeight="14.5" x14ac:dyDescent="0.35"/>
  <cols>
    <col min="1" max="1" width="15.1796875" customWidth="1"/>
    <col min="2" max="2" width="10.26953125" customWidth="1"/>
    <col min="3" max="3" width="10" customWidth="1"/>
    <col min="4" max="4" width="14.36328125" customWidth="1"/>
  </cols>
  <sheetData>
    <row r="1" spans="1:5" x14ac:dyDescent="0.35">
      <c r="A1" s="34" t="s">
        <v>68</v>
      </c>
      <c r="B1" s="35"/>
      <c r="C1" s="35"/>
      <c r="D1" s="35"/>
      <c r="E1" s="35"/>
    </row>
    <row r="2" spans="1:5" x14ac:dyDescent="0.35">
      <c r="A2" s="30"/>
      <c r="B2" s="35"/>
      <c r="C2" s="35"/>
      <c r="D2" s="35"/>
      <c r="E2" s="35"/>
    </row>
    <row r="3" spans="1:5" x14ac:dyDescent="0.35">
      <c r="A3" s="36"/>
      <c r="B3" s="37" t="s">
        <v>25</v>
      </c>
      <c r="C3" s="37" t="s">
        <v>26</v>
      </c>
      <c r="D3" s="37" t="s">
        <v>28</v>
      </c>
      <c r="E3" s="37" t="s">
        <v>61</v>
      </c>
    </row>
    <row r="4" spans="1:5" x14ac:dyDescent="0.35">
      <c r="A4" s="29" t="s">
        <v>85</v>
      </c>
      <c r="B4" s="62">
        <v>1803</v>
      </c>
      <c r="C4" s="62">
        <v>940</v>
      </c>
      <c r="D4" s="62">
        <f>SUM(B4:C4)</f>
        <v>2743</v>
      </c>
      <c r="E4" s="38">
        <v>46.124096182949387</v>
      </c>
    </row>
    <row r="5" spans="1:5" x14ac:dyDescent="0.35">
      <c r="A5" s="42" t="s">
        <v>86</v>
      </c>
      <c r="B5" s="63">
        <v>2876</v>
      </c>
      <c r="C5" s="63">
        <v>328</v>
      </c>
      <c r="D5" s="63">
        <f>SUM(B5:C5)</f>
        <v>3204</v>
      </c>
      <c r="E5" s="43">
        <v>53.87590381705062</v>
      </c>
    </row>
    <row r="6" spans="1:5" x14ac:dyDescent="0.35">
      <c r="B6" s="64"/>
      <c r="C6" s="64"/>
      <c r="D6" s="6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58F2-9F8A-4177-9617-4C553761AF06}">
  <dimension ref="A1:D10"/>
  <sheetViews>
    <sheetView zoomScale="82" workbookViewId="0">
      <selection activeCell="B5" sqref="B5:C10"/>
    </sheetView>
  </sheetViews>
  <sheetFormatPr defaultRowHeight="14.5" x14ac:dyDescent="0.35"/>
  <cols>
    <col min="1" max="1" width="61.08984375" customWidth="1"/>
    <col min="2" max="2" width="13.90625" customWidth="1"/>
    <col min="3" max="3" width="15.08984375" customWidth="1"/>
    <col min="4" max="4" width="14.453125" customWidth="1"/>
  </cols>
  <sheetData>
    <row r="1" spans="1:4" x14ac:dyDescent="0.35">
      <c r="A1" s="45" t="s">
        <v>91</v>
      </c>
      <c r="B1" s="46"/>
      <c r="C1" s="46"/>
      <c r="D1" s="47"/>
    </row>
    <row r="2" spans="1:4" x14ac:dyDescent="0.35">
      <c r="A2" s="4" t="s">
        <v>94</v>
      </c>
      <c r="B2" s="46"/>
      <c r="C2" s="46"/>
      <c r="D2" s="47"/>
    </row>
    <row r="3" spans="1:4" x14ac:dyDescent="0.35">
      <c r="A3" s="4"/>
      <c r="B3" s="46"/>
      <c r="C3" s="46"/>
      <c r="D3" s="47"/>
    </row>
    <row r="4" spans="1:4" s="44" customFormat="1" x14ac:dyDescent="0.35">
      <c r="A4" s="48"/>
      <c r="B4" s="3" t="s">
        <v>25</v>
      </c>
      <c r="C4" s="49" t="s">
        <v>26</v>
      </c>
      <c r="D4" s="49" t="s">
        <v>28</v>
      </c>
    </row>
    <row r="5" spans="1:4" x14ac:dyDescent="0.35">
      <c r="A5" s="50" t="s">
        <v>87</v>
      </c>
      <c r="B5" s="60">
        <v>4320</v>
      </c>
      <c r="C5" s="60">
        <v>770</v>
      </c>
      <c r="D5" s="51">
        <f t="shared" ref="D5:D10" si="0">SUM(B5:C5)</f>
        <v>5090</v>
      </c>
    </row>
    <row r="6" spans="1:4" x14ac:dyDescent="0.35">
      <c r="A6" s="50" t="s">
        <v>89</v>
      </c>
      <c r="B6" s="60">
        <v>269</v>
      </c>
      <c r="C6" s="60">
        <v>121</v>
      </c>
      <c r="D6" s="51">
        <f t="shared" si="0"/>
        <v>390</v>
      </c>
    </row>
    <row r="7" spans="1:4" x14ac:dyDescent="0.35">
      <c r="A7" s="50" t="s">
        <v>88</v>
      </c>
      <c r="B7" s="60">
        <v>383</v>
      </c>
      <c r="C7" s="60">
        <v>159</v>
      </c>
      <c r="D7" s="51">
        <f t="shared" si="0"/>
        <v>542</v>
      </c>
    </row>
    <row r="8" spans="1:4" x14ac:dyDescent="0.35">
      <c r="A8" s="50" t="s">
        <v>90</v>
      </c>
      <c r="B8" s="60">
        <v>10</v>
      </c>
      <c r="C8" s="60">
        <v>12</v>
      </c>
      <c r="D8" s="51">
        <f t="shared" si="0"/>
        <v>22</v>
      </c>
    </row>
    <row r="9" spans="1:4" ht="24" x14ac:dyDescent="0.35">
      <c r="A9" s="50" t="s">
        <v>93</v>
      </c>
      <c r="B9" s="60">
        <v>80</v>
      </c>
      <c r="C9" s="60">
        <v>10</v>
      </c>
      <c r="D9" s="51">
        <f t="shared" si="0"/>
        <v>90</v>
      </c>
    </row>
    <row r="10" spans="1:4" ht="38" x14ac:dyDescent="0.35">
      <c r="A10" s="52" t="s">
        <v>92</v>
      </c>
      <c r="B10" s="61">
        <v>1029</v>
      </c>
      <c r="C10" s="61">
        <v>338</v>
      </c>
      <c r="D10" s="53">
        <f t="shared" si="0"/>
        <v>1367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9D0A-B2DD-465B-98AA-14223A599668}">
  <dimension ref="A1:C13"/>
  <sheetViews>
    <sheetView zoomScale="84" workbookViewId="0">
      <selection sqref="A1:B13"/>
    </sheetView>
  </sheetViews>
  <sheetFormatPr defaultRowHeight="14" x14ac:dyDescent="0.3"/>
  <cols>
    <col min="1" max="1" width="24.26953125" style="1" customWidth="1"/>
    <col min="2" max="16384" width="8.7265625" style="1"/>
  </cols>
  <sheetData>
    <row r="1" spans="1:3" x14ac:dyDescent="0.3">
      <c r="A1" s="33" t="s">
        <v>71</v>
      </c>
      <c r="B1" s="7"/>
      <c r="C1" s="7"/>
    </row>
    <row r="2" spans="1:3" x14ac:dyDescent="0.3">
      <c r="A2" s="7"/>
      <c r="B2" s="7"/>
      <c r="C2" s="7"/>
    </row>
    <row r="3" spans="1:3" x14ac:dyDescent="0.3">
      <c r="A3" s="6"/>
      <c r="B3" s="3" t="s">
        <v>58</v>
      </c>
      <c r="C3" s="3" t="s">
        <v>59</v>
      </c>
    </row>
    <row r="4" spans="1:3" x14ac:dyDescent="0.3">
      <c r="A4" s="4" t="s">
        <v>50</v>
      </c>
      <c r="B4" s="56">
        <v>1985</v>
      </c>
      <c r="C4" s="39">
        <v>33.378173869177736</v>
      </c>
    </row>
    <row r="5" spans="1:3" x14ac:dyDescent="0.3">
      <c r="A5" s="4" t="s">
        <v>51</v>
      </c>
      <c r="B5" s="57">
        <v>1203</v>
      </c>
      <c r="C5" s="40">
        <v>20.228686732806455</v>
      </c>
    </row>
    <row r="6" spans="1:3" x14ac:dyDescent="0.3">
      <c r="A6" s="4" t="s">
        <v>52</v>
      </c>
      <c r="B6" s="57">
        <v>31</v>
      </c>
      <c r="C6" s="40">
        <v>0.52127122919118885</v>
      </c>
    </row>
    <row r="7" spans="1:3" x14ac:dyDescent="0.3">
      <c r="A7" s="4" t="s">
        <v>53</v>
      </c>
      <c r="B7" s="57">
        <v>167</v>
      </c>
      <c r="C7" s="40">
        <v>2.8081385572557593</v>
      </c>
    </row>
    <row r="8" spans="1:3" x14ac:dyDescent="0.3">
      <c r="A8" s="4" t="s">
        <v>54</v>
      </c>
      <c r="B8" s="57">
        <v>7</v>
      </c>
      <c r="C8" s="40">
        <v>0.11770640659155877</v>
      </c>
    </row>
    <row r="9" spans="1:3" x14ac:dyDescent="0.3">
      <c r="A9" s="4" t="s">
        <v>55</v>
      </c>
      <c r="B9" s="57">
        <v>256</v>
      </c>
      <c r="C9" s="40">
        <v>4.3046914410627206</v>
      </c>
    </row>
    <row r="10" spans="1:3" x14ac:dyDescent="0.3">
      <c r="A10" s="4" t="s">
        <v>56</v>
      </c>
      <c r="B10" s="57">
        <v>22</v>
      </c>
      <c r="C10" s="40">
        <v>0.36993442071632754</v>
      </c>
    </row>
    <row r="11" spans="1:3" x14ac:dyDescent="0.3">
      <c r="A11" s="4" t="s">
        <v>57</v>
      </c>
      <c r="B11" s="57">
        <v>21</v>
      </c>
      <c r="C11" s="40">
        <v>0.35311921977467631</v>
      </c>
    </row>
    <row r="12" spans="1:3" x14ac:dyDescent="0.3">
      <c r="A12" s="4" t="s">
        <v>27</v>
      </c>
      <c r="B12" s="57">
        <v>2255</v>
      </c>
      <c r="C12" s="40">
        <v>37.918278123423576</v>
      </c>
    </row>
    <row r="13" spans="1:3" x14ac:dyDescent="0.3">
      <c r="A13" s="9" t="s">
        <v>28</v>
      </c>
      <c r="B13" s="58">
        <v>5947</v>
      </c>
      <c r="C13" s="41">
        <v>100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8847-FE15-465A-AD71-0C0DF7424ADC}">
  <dimension ref="A1:C13"/>
  <sheetViews>
    <sheetView zoomScale="90" zoomScaleNormal="90" workbookViewId="0">
      <selection sqref="A1:B13"/>
    </sheetView>
  </sheetViews>
  <sheetFormatPr defaultRowHeight="14" x14ac:dyDescent="0.3"/>
  <cols>
    <col min="1" max="1" width="23.36328125" style="1" customWidth="1"/>
    <col min="2" max="16384" width="8.7265625" style="1"/>
  </cols>
  <sheetData>
    <row r="1" spans="1:3" x14ac:dyDescent="0.3">
      <c r="A1" s="33" t="s">
        <v>72</v>
      </c>
      <c r="B1" s="7"/>
      <c r="C1" s="7"/>
    </row>
    <row r="2" spans="1:3" x14ac:dyDescent="0.3">
      <c r="A2" s="7"/>
      <c r="B2" s="7"/>
      <c r="C2" s="7"/>
    </row>
    <row r="3" spans="1:3" x14ac:dyDescent="0.3">
      <c r="A3" s="10"/>
      <c r="B3" s="11" t="s">
        <v>58</v>
      </c>
      <c r="C3" s="11" t="s">
        <v>59</v>
      </c>
    </row>
    <row r="4" spans="1:3" x14ac:dyDescent="0.3">
      <c r="A4" s="4" t="s">
        <v>50</v>
      </c>
      <c r="B4" s="56">
        <v>1992</v>
      </c>
      <c r="C4" s="39">
        <v>33.495880275769295</v>
      </c>
    </row>
    <row r="5" spans="1:3" x14ac:dyDescent="0.3">
      <c r="A5" s="4" t="s">
        <v>51</v>
      </c>
      <c r="B5" s="57">
        <v>1167</v>
      </c>
      <c r="C5" s="40">
        <v>19.623339498907011</v>
      </c>
    </row>
    <row r="6" spans="1:3" x14ac:dyDescent="0.3">
      <c r="A6" s="4" t="s">
        <v>52</v>
      </c>
      <c r="B6" s="57">
        <v>34</v>
      </c>
      <c r="C6" s="40">
        <v>0.57171683201614254</v>
      </c>
    </row>
    <row r="7" spans="1:3" x14ac:dyDescent="0.3">
      <c r="A7" s="4" t="s">
        <v>53</v>
      </c>
      <c r="B7" s="57">
        <v>189</v>
      </c>
      <c r="C7" s="40">
        <v>3.1780729779720867</v>
      </c>
    </row>
    <row r="8" spans="1:3" x14ac:dyDescent="0.3">
      <c r="A8" s="4" t="s">
        <v>54</v>
      </c>
      <c r="B8" s="57">
        <v>8</v>
      </c>
      <c r="C8" s="40">
        <v>0.13452160753321002</v>
      </c>
    </row>
    <row r="9" spans="1:3" x14ac:dyDescent="0.3">
      <c r="A9" s="4" t="s">
        <v>55</v>
      </c>
      <c r="B9" s="57">
        <v>254</v>
      </c>
      <c r="C9" s="40">
        <v>4.2710610391794184</v>
      </c>
    </row>
    <row r="10" spans="1:3" x14ac:dyDescent="0.3">
      <c r="A10" s="4" t="s">
        <v>56</v>
      </c>
      <c r="B10" s="57">
        <v>25</v>
      </c>
      <c r="C10" s="40">
        <v>0.42038002354128129</v>
      </c>
    </row>
    <row r="11" spans="1:3" x14ac:dyDescent="0.3">
      <c r="A11" s="4" t="s">
        <v>57</v>
      </c>
      <c r="B11" s="57">
        <v>22</v>
      </c>
      <c r="C11" s="40">
        <v>0.36993442071632754</v>
      </c>
    </row>
    <row r="12" spans="1:3" x14ac:dyDescent="0.3">
      <c r="A12" s="4" t="s">
        <v>27</v>
      </c>
      <c r="B12" s="57">
        <v>2256</v>
      </c>
      <c r="C12" s="40">
        <v>37.935093324365226</v>
      </c>
    </row>
    <row r="13" spans="1:3" x14ac:dyDescent="0.3">
      <c r="A13" s="8" t="s">
        <v>28</v>
      </c>
      <c r="B13" s="58">
        <v>5947</v>
      </c>
      <c r="C13" s="41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112D-F6C9-4950-BA42-870123D22B1B}">
  <dimension ref="A1:C14"/>
  <sheetViews>
    <sheetView zoomScale="90" zoomScaleNormal="90" workbookViewId="0">
      <selection sqref="A1:B13"/>
    </sheetView>
  </sheetViews>
  <sheetFormatPr defaultRowHeight="14" x14ac:dyDescent="0.3"/>
  <cols>
    <col min="1" max="1" width="25.7265625" style="1" customWidth="1"/>
    <col min="2" max="16384" width="8.7265625" style="1"/>
  </cols>
  <sheetData>
    <row r="1" spans="1:3" x14ac:dyDescent="0.3">
      <c r="A1" s="33" t="s">
        <v>73</v>
      </c>
      <c r="B1" s="7"/>
      <c r="C1" s="7"/>
    </row>
    <row r="2" spans="1:3" x14ac:dyDescent="0.3">
      <c r="A2" s="7"/>
      <c r="B2" s="7"/>
      <c r="C2" s="7"/>
    </row>
    <row r="3" spans="1:3" x14ac:dyDescent="0.3">
      <c r="A3" s="6"/>
      <c r="B3" s="3" t="s">
        <v>58</v>
      </c>
      <c r="C3" s="3" t="s">
        <v>59</v>
      </c>
    </row>
    <row r="4" spans="1:3" x14ac:dyDescent="0.3">
      <c r="A4" s="4" t="s">
        <v>50</v>
      </c>
      <c r="B4" s="56">
        <v>2234</v>
      </c>
      <c r="C4" s="39">
        <v>37.5651589036489</v>
      </c>
    </row>
    <row r="5" spans="1:3" x14ac:dyDescent="0.3">
      <c r="A5" s="4" t="s">
        <v>51</v>
      </c>
      <c r="B5" s="57">
        <v>968</v>
      </c>
      <c r="C5" s="40">
        <v>16.277114511518413</v>
      </c>
    </row>
    <row r="6" spans="1:3" x14ac:dyDescent="0.3">
      <c r="A6" s="4" t="s">
        <v>52</v>
      </c>
      <c r="B6" s="57">
        <v>34</v>
      </c>
      <c r="C6" s="40">
        <v>0.57171683201614254</v>
      </c>
    </row>
    <row r="7" spans="1:3" x14ac:dyDescent="0.3">
      <c r="A7" s="4" t="s">
        <v>53</v>
      </c>
      <c r="B7" s="57">
        <v>162</v>
      </c>
      <c r="C7" s="40">
        <v>2.7240625525475028</v>
      </c>
    </row>
    <row r="8" spans="1:3" x14ac:dyDescent="0.3">
      <c r="A8" s="4" t="s">
        <v>54</v>
      </c>
      <c r="B8" s="57">
        <v>7</v>
      </c>
      <c r="C8" s="40">
        <v>0.11770640659155877</v>
      </c>
    </row>
    <row r="9" spans="1:3" x14ac:dyDescent="0.3">
      <c r="A9" s="4" t="s">
        <v>55</v>
      </c>
      <c r="B9" s="57">
        <v>242</v>
      </c>
      <c r="C9" s="40">
        <v>4.0692786278796031</v>
      </c>
    </row>
    <row r="10" spans="1:3" x14ac:dyDescent="0.3">
      <c r="A10" s="4" t="s">
        <v>56</v>
      </c>
      <c r="B10" s="57">
        <v>20</v>
      </c>
      <c r="C10" s="40">
        <v>0.33630401883302508</v>
      </c>
    </row>
    <row r="11" spans="1:3" x14ac:dyDescent="0.3">
      <c r="A11" s="4" t="s">
        <v>57</v>
      </c>
      <c r="B11" s="57">
        <v>21</v>
      </c>
      <c r="C11" s="40">
        <v>0.35311921977467631</v>
      </c>
    </row>
    <row r="12" spans="1:3" x14ac:dyDescent="0.3">
      <c r="A12" s="4" t="s">
        <v>27</v>
      </c>
      <c r="B12" s="57">
        <v>2259</v>
      </c>
      <c r="C12" s="40">
        <v>37.985538927190184</v>
      </c>
    </row>
    <row r="13" spans="1:3" x14ac:dyDescent="0.3">
      <c r="A13" s="8" t="s">
        <v>28</v>
      </c>
      <c r="B13" s="58">
        <v>5947</v>
      </c>
      <c r="C13" s="41">
        <v>100</v>
      </c>
    </row>
    <row r="14" spans="1:3" x14ac:dyDescent="0.3">
      <c r="B14" s="5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BB34-CD83-4C49-8087-F03A391DB743}">
  <dimension ref="A1:C13"/>
  <sheetViews>
    <sheetView zoomScale="90" zoomScaleNormal="90" workbookViewId="0">
      <selection sqref="A1:B13"/>
    </sheetView>
  </sheetViews>
  <sheetFormatPr defaultRowHeight="14" x14ac:dyDescent="0.3"/>
  <cols>
    <col min="1" max="1" width="25.54296875" style="1" customWidth="1"/>
    <col min="2" max="2" width="8.7265625" style="1" customWidth="1"/>
    <col min="3" max="16384" width="8.7265625" style="1"/>
  </cols>
  <sheetData>
    <row r="1" spans="1:3" x14ac:dyDescent="0.3">
      <c r="A1" s="33" t="s">
        <v>74</v>
      </c>
      <c r="B1" s="7"/>
      <c r="C1" s="7"/>
    </row>
    <row r="2" spans="1:3" x14ac:dyDescent="0.3">
      <c r="A2" s="7"/>
      <c r="B2" s="7"/>
      <c r="C2" s="7"/>
    </row>
    <row r="3" spans="1:3" x14ac:dyDescent="0.3">
      <c r="A3" s="6"/>
      <c r="B3" s="3" t="s">
        <v>60</v>
      </c>
      <c r="C3" s="3" t="s">
        <v>61</v>
      </c>
    </row>
    <row r="4" spans="1:3" x14ac:dyDescent="0.3">
      <c r="A4" s="4" t="s">
        <v>50</v>
      </c>
      <c r="B4" s="56">
        <v>462</v>
      </c>
      <c r="C4" s="39">
        <v>7.768622835042879</v>
      </c>
    </row>
    <row r="5" spans="1:3" x14ac:dyDescent="0.3">
      <c r="A5" s="4" t="s">
        <v>51</v>
      </c>
      <c r="B5" s="57">
        <v>360</v>
      </c>
      <c r="C5" s="40">
        <v>6.0534723389944514</v>
      </c>
    </row>
    <row r="6" spans="1:3" x14ac:dyDescent="0.3">
      <c r="A6" s="4" t="s">
        <v>52</v>
      </c>
      <c r="B6" s="57">
        <v>48</v>
      </c>
      <c r="C6" s="40">
        <v>0.80712964519926023</v>
      </c>
    </row>
    <row r="7" spans="1:3" x14ac:dyDescent="0.3">
      <c r="A7" s="4" t="s">
        <v>53</v>
      </c>
      <c r="B7" s="57">
        <v>29</v>
      </c>
      <c r="C7" s="40">
        <v>0.48764082730788627</v>
      </c>
    </row>
    <row r="8" spans="1:3" x14ac:dyDescent="0.3">
      <c r="A8" s="4" t="s">
        <v>54</v>
      </c>
      <c r="B8" s="57">
        <v>10</v>
      </c>
      <c r="C8" s="40">
        <v>0.16815200941651254</v>
      </c>
    </row>
    <row r="9" spans="1:3" x14ac:dyDescent="0.3">
      <c r="A9" s="4" t="s">
        <v>55</v>
      </c>
      <c r="B9" s="57">
        <v>17</v>
      </c>
      <c r="C9" s="40">
        <v>0.28585841600807127</v>
      </c>
    </row>
    <row r="10" spans="1:3" x14ac:dyDescent="0.3">
      <c r="A10" s="4" t="s">
        <v>56</v>
      </c>
      <c r="B10" s="57">
        <v>38</v>
      </c>
      <c r="C10" s="40">
        <v>0.63897763578274758</v>
      </c>
    </row>
    <row r="11" spans="1:3" x14ac:dyDescent="0.3">
      <c r="A11" s="4" t="s">
        <v>57</v>
      </c>
      <c r="B11" s="57">
        <v>24</v>
      </c>
      <c r="C11" s="40">
        <v>0.40356482259963011</v>
      </c>
    </row>
    <row r="12" spans="1:3" x14ac:dyDescent="0.3">
      <c r="A12" s="4" t="s">
        <v>27</v>
      </c>
      <c r="B12" s="57">
        <v>4959</v>
      </c>
      <c r="C12" s="40">
        <v>83.386581469648561</v>
      </c>
    </row>
    <row r="13" spans="1:3" x14ac:dyDescent="0.3">
      <c r="A13" s="8" t="s">
        <v>28</v>
      </c>
      <c r="B13" s="58">
        <v>5947</v>
      </c>
      <c r="C13" s="41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63E7-592F-4463-B8C9-E2F396299B07}">
  <dimension ref="A1:A22"/>
  <sheetViews>
    <sheetView topLeftCell="A7" zoomScale="83" workbookViewId="0">
      <selection activeCell="B27" sqref="B27"/>
    </sheetView>
  </sheetViews>
  <sheetFormatPr defaultRowHeight="15.5" x14ac:dyDescent="0.35"/>
  <cols>
    <col min="1" max="16384" width="8.7265625" style="19"/>
  </cols>
  <sheetData>
    <row r="1" spans="1:1" x14ac:dyDescent="0.35">
      <c r="A1" s="24" t="s">
        <v>13</v>
      </c>
    </row>
    <row r="2" spans="1:1" x14ac:dyDescent="0.35">
      <c r="A2" s="25"/>
    </row>
    <row r="3" spans="1:1" x14ac:dyDescent="0.35">
      <c r="A3" s="24" t="s">
        <v>66</v>
      </c>
    </row>
    <row r="4" spans="1:1" x14ac:dyDescent="0.35">
      <c r="A4" s="14" t="s">
        <v>14</v>
      </c>
    </row>
    <row r="5" spans="1:1" x14ac:dyDescent="0.35">
      <c r="A5" s="14" t="s">
        <v>15</v>
      </c>
    </row>
    <row r="6" spans="1:1" x14ac:dyDescent="0.35">
      <c r="A6" s="14" t="s">
        <v>16</v>
      </c>
    </row>
    <row r="7" spans="1:1" x14ac:dyDescent="0.35">
      <c r="A7" s="14" t="s">
        <v>17</v>
      </c>
    </row>
    <row r="8" spans="1:1" x14ac:dyDescent="0.35">
      <c r="A8" s="14" t="s">
        <v>18</v>
      </c>
    </row>
    <row r="9" spans="1:1" x14ac:dyDescent="0.35">
      <c r="A9" s="14" t="s">
        <v>19</v>
      </c>
    </row>
    <row r="10" spans="1:1" x14ac:dyDescent="0.35">
      <c r="A10" s="14" t="s">
        <v>20</v>
      </c>
    </row>
    <row r="11" spans="1:1" x14ac:dyDescent="0.35">
      <c r="A11" s="14" t="s">
        <v>67</v>
      </c>
    </row>
    <row r="12" spans="1:1" x14ac:dyDescent="0.35">
      <c r="A12" s="14" t="s">
        <v>22</v>
      </c>
    </row>
    <row r="13" spans="1:1" x14ac:dyDescent="0.35">
      <c r="A13" s="14" t="s">
        <v>68</v>
      </c>
    </row>
    <row r="14" spans="1:1" x14ac:dyDescent="0.35">
      <c r="A14" s="25"/>
    </row>
    <row r="15" spans="1:1" x14ac:dyDescent="0.35">
      <c r="A15" s="24" t="s">
        <v>69</v>
      </c>
    </row>
    <row r="16" spans="1:1" x14ac:dyDescent="0.35">
      <c r="A16" s="14" t="s">
        <v>70</v>
      </c>
    </row>
    <row r="17" spans="1:1" x14ac:dyDescent="0.35">
      <c r="A17" s="25"/>
    </row>
    <row r="18" spans="1:1" x14ac:dyDescent="0.35">
      <c r="A18" s="24" t="s">
        <v>23</v>
      </c>
    </row>
    <row r="19" spans="1:1" x14ac:dyDescent="0.35">
      <c r="A19" s="14" t="s">
        <v>71</v>
      </c>
    </row>
    <row r="20" spans="1:1" x14ac:dyDescent="0.35">
      <c r="A20" s="14" t="s">
        <v>72</v>
      </c>
    </row>
    <row r="21" spans="1:1" x14ac:dyDescent="0.35">
      <c r="A21" s="54" t="s">
        <v>73</v>
      </c>
    </row>
    <row r="22" spans="1:1" x14ac:dyDescent="0.35">
      <c r="A22" s="5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F439-05E1-450B-A81F-36955C8AA138}">
  <dimension ref="A1:C7"/>
  <sheetViews>
    <sheetView workbookViewId="0">
      <selection activeCell="E18" sqref="E18"/>
    </sheetView>
  </sheetViews>
  <sheetFormatPr defaultRowHeight="14" x14ac:dyDescent="0.3"/>
  <cols>
    <col min="1" max="1" width="17.6328125" style="1" customWidth="1"/>
    <col min="2" max="16384" width="8.7265625" style="1"/>
  </cols>
  <sheetData>
    <row r="1" spans="1:3" x14ac:dyDescent="0.3">
      <c r="A1" s="15" t="s">
        <v>14</v>
      </c>
      <c r="B1" s="13"/>
      <c r="C1" s="13"/>
    </row>
    <row r="2" spans="1:3" x14ac:dyDescent="0.3">
      <c r="A2" s="13"/>
      <c r="B2" s="13"/>
      <c r="C2" s="13"/>
    </row>
    <row r="3" spans="1:3" x14ac:dyDescent="0.3">
      <c r="A3" s="2"/>
      <c r="B3" s="3" t="s">
        <v>58</v>
      </c>
      <c r="C3" s="3" t="s">
        <v>59</v>
      </c>
    </row>
    <row r="4" spans="1:3" x14ac:dyDescent="0.3">
      <c r="A4" s="12" t="s">
        <v>25</v>
      </c>
      <c r="B4" s="65">
        <v>4679</v>
      </c>
      <c r="C4" s="26">
        <v>78.680000000000007</v>
      </c>
    </row>
    <row r="5" spans="1:3" x14ac:dyDescent="0.3">
      <c r="A5" s="12" t="s">
        <v>26</v>
      </c>
      <c r="B5" s="65">
        <v>1268</v>
      </c>
      <c r="C5" s="26">
        <v>21.32</v>
      </c>
    </row>
    <row r="6" spans="1:3" x14ac:dyDescent="0.3">
      <c r="A6" s="8" t="s">
        <v>28</v>
      </c>
      <c r="B6" s="66">
        <v>5947</v>
      </c>
      <c r="C6" s="27">
        <v>100</v>
      </c>
    </row>
    <row r="7" spans="1:3" x14ac:dyDescent="0.3">
      <c r="B7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D08E-F844-411A-9F5D-9FD7FD928A1A}">
  <dimension ref="A1:C15"/>
  <sheetViews>
    <sheetView workbookViewId="0">
      <selection activeCell="B3" sqref="B3:B15"/>
    </sheetView>
  </sheetViews>
  <sheetFormatPr defaultRowHeight="14" x14ac:dyDescent="0.3"/>
  <cols>
    <col min="1" max="1" width="19.26953125" style="1" customWidth="1"/>
    <col min="2" max="16384" width="8.7265625" style="1"/>
  </cols>
  <sheetData>
    <row r="1" spans="1:3" x14ac:dyDescent="0.3">
      <c r="A1" s="28" t="s">
        <v>15</v>
      </c>
      <c r="B1" s="13"/>
      <c r="C1" s="13"/>
    </row>
    <row r="2" spans="1:3" x14ac:dyDescent="0.3">
      <c r="A2" s="13"/>
      <c r="B2" s="13"/>
      <c r="C2" s="13"/>
    </row>
    <row r="3" spans="1:3" x14ac:dyDescent="0.3">
      <c r="A3" s="3"/>
      <c r="B3" s="67" t="s">
        <v>58</v>
      </c>
      <c r="C3" s="3" t="s">
        <v>59</v>
      </c>
    </row>
    <row r="4" spans="1:3" x14ac:dyDescent="0.3">
      <c r="A4" s="29" t="s">
        <v>75</v>
      </c>
      <c r="B4" s="65">
        <v>64</v>
      </c>
      <c r="C4" s="26">
        <v>1.08</v>
      </c>
    </row>
    <row r="5" spans="1:3" x14ac:dyDescent="0.3">
      <c r="A5" s="29" t="s">
        <v>76</v>
      </c>
      <c r="B5" s="65">
        <v>241</v>
      </c>
      <c r="C5" s="26">
        <v>4.05</v>
      </c>
    </row>
    <row r="6" spans="1:3" x14ac:dyDescent="0.3">
      <c r="A6" s="29" t="s">
        <v>77</v>
      </c>
      <c r="B6" s="65">
        <v>460</v>
      </c>
      <c r="C6" s="26">
        <v>7.73</v>
      </c>
    </row>
    <row r="7" spans="1:3" x14ac:dyDescent="0.3">
      <c r="A7" s="29" t="s">
        <v>78</v>
      </c>
      <c r="B7" s="65">
        <v>580</v>
      </c>
      <c r="C7" s="26">
        <v>9.75</v>
      </c>
    </row>
    <row r="8" spans="1:3" x14ac:dyDescent="0.3">
      <c r="A8" s="29" t="s">
        <v>79</v>
      </c>
      <c r="B8" s="65">
        <v>773</v>
      </c>
      <c r="C8" s="26">
        <v>13</v>
      </c>
    </row>
    <row r="9" spans="1:3" x14ac:dyDescent="0.3">
      <c r="A9" s="29" t="s">
        <v>80</v>
      </c>
      <c r="B9" s="65">
        <v>766</v>
      </c>
      <c r="C9" s="26">
        <v>12.88</v>
      </c>
    </row>
    <row r="10" spans="1:3" x14ac:dyDescent="0.3">
      <c r="A10" s="29" t="s">
        <v>81</v>
      </c>
      <c r="B10" s="65">
        <v>780</v>
      </c>
      <c r="C10" s="26">
        <v>13.12</v>
      </c>
    </row>
    <row r="11" spans="1:3" x14ac:dyDescent="0.3">
      <c r="A11" s="29" t="s">
        <v>82</v>
      </c>
      <c r="B11" s="65">
        <v>873</v>
      </c>
      <c r="C11" s="26">
        <v>14.68</v>
      </c>
    </row>
    <row r="12" spans="1:3" x14ac:dyDescent="0.3">
      <c r="A12" s="29" t="s">
        <v>83</v>
      </c>
      <c r="B12" s="65">
        <v>739</v>
      </c>
      <c r="C12" s="26">
        <v>12.43</v>
      </c>
    </row>
    <row r="13" spans="1:3" x14ac:dyDescent="0.3">
      <c r="A13" s="29" t="s">
        <v>84</v>
      </c>
      <c r="B13" s="65">
        <v>484</v>
      </c>
      <c r="C13" s="26">
        <v>8.14</v>
      </c>
    </row>
    <row r="14" spans="1:3" x14ac:dyDescent="0.3">
      <c r="A14" s="29" t="s">
        <v>24</v>
      </c>
      <c r="B14" s="65">
        <v>187</v>
      </c>
      <c r="C14" s="26">
        <v>3.14</v>
      </c>
    </row>
    <row r="15" spans="1:3" x14ac:dyDescent="0.3">
      <c r="A15" s="31" t="s">
        <v>28</v>
      </c>
      <c r="B15" s="68">
        <v>5947</v>
      </c>
      <c r="C15" s="32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736B-552E-4A2B-BD7E-AA0FBA4E3A7D}">
  <dimension ref="A1:C9"/>
  <sheetViews>
    <sheetView workbookViewId="0">
      <selection activeCell="B4" sqref="B4:B9"/>
    </sheetView>
  </sheetViews>
  <sheetFormatPr defaultRowHeight="14" x14ac:dyDescent="0.3"/>
  <cols>
    <col min="1" max="1" width="24.36328125" style="1" customWidth="1"/>
    <col min="2" max="16384" width="8.7265625" style="1"/>
  </cols>
  <sheetData>
    <row r="1" spans="1:3" x14ac:dyDescent="0.3">
      <c r="A1" s="28" t="s">
        <v>16</v>
      </c>
      <c r="B1" s="13"/>
      <c r="C1" s="13"/>
    </row>
    <row r="2" spans="1:3" x14ac:dyDescent="0.3">
      <c r="A2" s="13"/>
      <c r="B2" s="13"/>
      <c r="C2" s="13"/>
    </row>
    <row r="3" spans="1:3" x14ac:dyDescent="0.3">
      <c r="A3" s="3"/>
      <c r="B3" s="3" t="s">
        <v>58</v>
      </c>
      <c r="C3" s="3" t="s">
        <v>59</v>
      </c>
    </row>
    <row r="4" spans="1:3" x14ac:dyDescent="0.3">
      <c r="A4" s="12" t="s">
        <v>29</v>
      </c>
      <c r="B4" s="65">
        <v>285</v>
      </c>
      <c r="C4" s="26">
        <v>4.79</v>
      </c>
    </row>
    <row r="5" spans="1:3" x14ac:dyDescent="0.3">
      <c r="A5" s="12" t="s">
        <v>30</v>
      </c>
      <c r="B5" s="65">
        <v>4410</v>
      </c>
      <c r="C5" s="26">
        <v>74.16</v>
      </c>
    </row>
    <row r="6" spans="1:3" x14ac:dyDescent="0.3">
      <c r="A6" s="12" t="s">
        <v>31</v>
      </c>
      <c r="B6" s="65">
        <v>71</v>
      </c>
      <c r="C6" s="26">
        <v>1.19</v>
      </c>
    </row>
    <row r="7" spans="1:3" x14ac:dyDescent="0.3">
      <c r="A7" s="12" t="s">
        <v>32</v>
      </c>
      <c r="B7" s="65">
        <v>359</v>
      </c>
      <c r="C7" s="26">
        <v>6.04</v>
      </c>
    </row>
    <row r="8" spans="1:3" x14ac:dyDescent="0.3">
      <c r="A8" s="12" t="s">
        <v>33</v>
      </c>
      <c r="B8" s="65">
        <v>822</v>
      </c>
      <c r="C8" s="26">
        <v>13.82</v>
      </c>
    </row>
    <row r="9" spans="1:3" x14ac:dyDescent="0.3">
      <c r="A9" s="8" t="s">
        <v>28</v>
      </c>
      <c r="B9" s="66">
        <v>5947</v>
      </c>
      <c r="C9" s="27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AB30-1BFF-4411-8F05-1E8EDA0EEEC1}">
  <dimension ref="A1:C8"/>
  <sheetViews>
    <sheetView workbookViewId="0">
      <selection activeCell="B4" sqref="B4:B8"/>
    </sheetView>
  </sheetViews>
  <sheetFormatPr defaultRowHeight="14" x14ac:dyDescent="0.3"/>
  <cols>
    <col min="1" max="1" width="26.7265625" style="1" customWidth="1"/>
    <col min="2" max="16384" width="8.7265625" style="1"/>
  </cols>
  <sheetData>
    <row r="1" spans="1:3" x14ac:dyDescent="0.3">
      <c r="A1" s="28" t="s">
        <v>17</v>
      </c>
      <c r="B1" s="13"/>
      <c r="C1" s="13"/>
    </row>
    <row r="2" spans="1:3" x14ac:dyDescent="0.3">
      <c r="A2" s="13"/>
      <c r="B2" s="13"/>
      <c r="C2" s="13"/>
    </row>
    <row r="3" spans="1:3" x14ac:dyDescent="0.3">
      <c r="A3" s="5"/>
      <c r="B3" s="3" t="s">
        <v>58</v>
      </c>
      <c r="C3" s="3" t="s">
        <v>59</v>
      </c>
    </row>
    <row r="4" spans="1:3" x14ac:dyDescent="0.3">
      <c r="A4" s="12" t="s">
        <v>34</v>
      </c>
      <c r="B4" s="65">
        <v>4944</v>
      </c>
      <c r="C4" s="26">
        <v>83.13</v>
      </c>
    </row>
    <row r="5" spans="1:3" x14ac:dyDescent="0.3">
      <c r="A5" s="12" t="s">
        <v>35</v>
      </c>
      <c r="B5" s="65">
        <v>136</v>
      </c>
      <c r="C5" s="26">
        <v>2.29</v>
      </c>
    </row>
    <row r="6" spans="1:3" x14ac:dyDescent="0.3">
      <c r="A6" s="12" t="s">
        <v>36</v>
      </c>
      <c r="B6" s="65">
        <v>246</v>
      </c>
      <c r="C6" s="26">
        <v>4.1399999999999997</v>
      </c>
    </row>
    <row r="7" spans="1:3" x14ac:dyDescent="0.3">
      <c r="A7" s="12" t="s">
        <v>33</v>
      </c>
      <c r="B7" s="65">
        <v>621</v>
      </c>
      <c r="C7" s="26">
        <v>10.44</v>
      </c>
    </row>
    <row r="8" spans="1:3" x14ac:dyDescent="0.3">
      <c r="A8" s="8" t="s">
        <v>28</v>
      </c>
      <c r="B8" s="68">
        <v>5947</v>
      </c>
      <c r="C8" s="32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8337-6245-4364-9815-DE292B00A025}">
  <dimension ref="A1:C8"/>
  <sheetViews>
    <sheetView workbookViewId="0">
      <selection activeCell="B4" sqref="B4:B8"/>
    </sheetView>
  </sheetViews>
  <sheetFormatPr defaultRowHeight="14" x14ac:dyDescent="0.3"/>
  <cols>
    <col min="1" max="1" width="26.81640625" style="1" customWidth="1"/>
    <col min="2" max="16384" width="8.7265625" style="1"/>
  </cols>
  <sheetData>
    <row r="1" spans="1:3" x14ac:dyDescent="0.3">
      <c r="A1" s="33" t="s">
        <v>18</v>
      </c>
      <c r="B1" s="7"/>
      <c r="C1" s="7"/>
    </row>
    <row r="2" spans="1:3" x14ac:dyDescent="0.3">
      <c r="A2" s="7"/>
      <c r="B2" s="7"/>
      <c r="C2" s="7"/>
    </row>
    <row r="3" spans="1:3" x14ac:dyDescent="0.3">
      <c r="A3" s="6"/>
      <c r="B3" s="3" t="s">
        <v>58</v>
      </c>
      <c r="C3" s="3" t="s">
        <v>59</v>
      </c>
    </row>
    <row r="4" spans="1:3" x14ac:dyDescent="0.3">
      <c r="A4" s="4" t="s">
        <v>37</v>
      </c>
      <c r="B4" s="65">
        <v>3640</v>
      </c>
      <c r="C4" s="26">
        <v>61.21</v>
      </c>
    </row>
    <row r="5" spans="1:3" x14ac:dyDescent="0.3">
      <c r="A5" s="4" t="s">
        <v>38</v>
      </c>
      <c r="B5" s="65">
        <v>115</v>
      </c>
      <c r="C5" s="26">
        <v>1.93</v>
      </c>
    </row>
    <row r="6" spans="1:3" x14ac:dyDescent="0.3">
      <c r="A6" s="4" t="s">
        <v>36</v>
      </c>
      <c r="B6" s="65">
        <v>150</v>
      </c>
      <c r="C6" s="26">
        <v>2.52</v>
      </c>
    </row>
    <row r="7" spans="1:3" x14ac:dyDescent="0.3">
      <c r="A7" s="4" t="s">
        <v>33</v>
      </c>
      <c r="B7" s="65">
        <v>2042</v>
      </c>
      <c r="C7" s="26">
        <v>34.340000000000003</v>
      </c>
    </row>
    <row r="8" spans="1:3" x14ac:dyDescent="0.3">
      <c r="A8" s="8" t="s">
        <v>28</v>
      </c>
      <c r="B8" s="68">
        <v>5947</v>
      </c>
      <c r="C8" s="32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7C20-5000-475C-9756-35365E3D4F3F}">
  <dimension ref="A1:C9"/>
  <sheetViews>
    <sheetView workbookViewId="0">
      <selection activeCell="B4" sqref="B4:B9"/>
    </sheetView>
  </sheetViews>
  <sheetFormatPr defaultRowHeight="14" x14ac:dyDescent="0.3"/>
  <cols>
    <col min="1" max="1" width="29.26953125" style="1" customWidth="1"/>
    <col min="2" max="16384" width="8.7265625" style="1"/>
  </cols>
  <sheetData>
    <row r="1" spans="1:3" x14ac:dyDescent="0.3">
      <c r="A1" s="33" t="s">
        <v>19</v>
      </c>
      <c r="B1" s="7"/>
      <c r="C1" s="7"/>
    </row>
    <row r="2" spans="1:3" x14ac:dyDescent="0.3">
      <c r="A2" s="7"/>
      <c r="B2" s="7"/>
      <c r="C2" s="7"/>
    </row>
    <row r="3" spans="1:3" x14ac:dyDescent="0.3">
      <c r="A3" s="3"/>
      <c r="B3" s="3" t="s">
        <v>58</v>
      </c>
      <c r="C3" s="3" t="s">
        <v>59</v>
      </c>
    </row>
    <row r="4" spans="1:3" x14ac:dyDescent="0.3">
      <c r="A4" s="4" t="s">
        <v>39</v>
      </c>
      <c r="B4" s="65">
        <v>330</v>
      </c>
      <c r="C4" s="26">
        <v>5.55</v>
      </c>
    </row>
    <row r="5" spans="1:3" x14ac:dyDescent="0.3">
      <c r="A5" s="4" t="s">
        <v>40</v>
      </c>
      <c r="B5" s="65">
        <v>3401</v>
      </c>
      <c r="C5" s="26">
        <v>57.19</v>
      </c>
    </row>
    <row r="6" spans="1:3" x14ac:dyDescent="0.3">
      <c r="A6" s="4" t="s">
        <v>32</v>
      </c>
      <c r="B6" s="65">
        <v>56</v>
      </c>
      <c r="C6" s="26">
        <v>0.94</v>
      </c>
    </row>
    <row r="7" spans="1:3" x14ac:dyDescent="0.3">
      <c r="A7" s="4" t="s">
        <v>33</v>
      </c>
      <c r="B7" s="65">
        <v>2160</v>
      </c>
      <c r="C7" s="26">
        <v>36.32</v>
      </c>
    </row>
    <row r="8" spans="1:3" x14ac:dyDescent="0.3">
      <c r="A8" s="8" t="s">
        <v>28</v>
      </c>
      <c r="B8" s="66">
        <v>5947</v>
      </c>
      <c r="C8" s="27">
        <v>100</v>
      </c>
    </row>
    <row r="9" spans="1:3" x14ac:dyDescent="0.3">
      <c r="B9" s="5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9B78-65FE-4832-8AF6-0F67A87C6C14}">
  <dimension ref="A1:C12"/>
  <sheetViews>
    <sheetView zoomScale="90" zoomScaleNormal="90" workbookViewId="0">
      <selection activeCell="B3" sqref="B3:B12"/>
    </sheetView>
  </sheetViews>
  <sheetFormatPr defaultRowHeight="14" x14ac:dyDescent="0.3"/>
  <cols>
    <col min="1" max="1" width="26.453125" style="1" customWidth="1"/>
    <col min="2" max="16384" width="8.7265625" style="1"/>
  </cols>
  <sheetData>
    <row r="1" spans="1:3" x14ac:dyDescent="0.3">
      <c r="A1" s="33" t="s">
        <v>20</v>
      </c>
      <c r="B1" s="7"/>
      <c r="C1" s="7"/>
    </row>
    <row r="2" spans="1:3" x14ac:dyDescent="0.3">
      <c r="A2" s="7"/>
      <c r="B2" s="7"/>
      <c r="C2" s="7"/>
    </row>
    <row r="3" spans="1:3" x14ac:dyDescent="0.3">
      <c r="A3" s="3"/>
      <c r="B3" s="67" t="s">
        <v>58</v>
      </c>
      <c r="C3" s="3" t="s">
        <v>59</v>
      </c>
    </row>
    <row r="4" spans="1:3" x14ac:dyDescent="0.3">
      <c r="A4" s="4" t="s">
        <v>41</v>
      </c>
      <c r="B4" s="65">
        <v>2405</v>
      </c>
      <c r="C4" s="26">
        <v>40.44055826467126</v>
      </c>
    </row>
    <row r="5" spans="1:3" x14ac:dyDescent="0.3">
      <c r="A5" s="4" t="s">
        <v>42</v>
      </c>
      <c r="B5" s="65">
        <v>20</v>
      </c>
      <c r="C5" s="26">
        <v>0.33630401883302508</v>
      </c>
    </row>
    <row r="6" spans="1:3" x14ac:dyDescent="0.3">
      <c r="A6" s="4" t="s">
        <v>43</v>
      </c>
      <c r="B6" s="65">
        <v>639</v>
      </c>
      <c r="C6" s="26">
        <v>10.74491340171515</v>
      </c>
    </row>
    <row r="7" spans="1:3" x14ac:dyDescent="0.3">
      <c r="A7" s="4" t="s">
        <v>44</v>
      </c>
      <c r="B7" s="65">
        <v>391</v>
      </c>
      <c r="C7" s="26">
        <v>6.5747435681856397</v>
      </c>
    </row>
    <row r="8" spans="1:3" x14ac:dyDescent="0.3">
      <c r="A8" s="4" t="s">
        <v>45</v>
      </c>
      <c r="B8" s="65">
        <v>1498</v>
      </c>
      <c r="C8" s="26">
        <v>25.189171010593576</v>
      </c>
    </row>
    <row r="9" spans="1:3" x14ac:dyDescent="0.3">
      <c r="A9" s="4" t="s">
        <v>95</v>
      </c>
      <c r="B9" s="65">
        <v>33</v>
      </c>
      <c r="C9" s="26">
        <v>0.55490163107449142</v>
      </c>
    </row>
    <row r="10" spans="1:3" x14ac:dyDescent="0.3">
      <c r="A10" s="4" t="s">
        <v>32</v>
      </c>
      <c r="B10" s="65">
        <v>57</v>
      </c>
      <c r="C10" s="26">
        <v>0.95846645367412142</v>
      </c>
    </row>
    <row r="11" spans="1:3" x14ac:dyDescent="0.3">
      <c r="A11" s="4" t="s">
        <v>33</v>
      </c>
      <c r="B11" s="65">
        <v>904</v>
      </c>
      <c r="C11" s="26">
        <v>15.200941651252734</v>
      </c>
    </row>
    <row r="12" spans="1:3" x14ac:dyDescent="0.3">
      <c r="A12" s="8" t="s">
        <v>28</v>
      </c>
      <c r="B12" s="66">
        <v>5947</v>
      </c>
      <c r="C12" s="27">
        <v>99.999999999999986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Nodiadau</vt:lpstr>
      <vt:lpstr>Cynnwys</vt:lpstr>
      <vt:lpstr>Tabl 1 - Rhyw</vt:lpstr>
      <vt:lpstr>Tabl 2 - Oedran</vt:lpstr>
      <vt:lpstr>Tabl 3 - Anabledd</vt:lpstr>
      <vt:lpstr>Tabl 4 - Ethnigrwydd</vt:lpstr>
      <vt:lpstr>Tabl 5 - Cyfeiriadedd Rhywiol</vt:lpstr>
      <vt:lpstr>Tabl 6 - Cyfrifolded Gofalwr</vt:lpstr>
      <vt:lpstr>Tabl 7 - Statws Priodasol </vt:lpstr>
      <vt:lpstr>Tabl 8 - Hunaniaeth Rhywedd </vt:lpstr>
      <vt:lpstr>Tabl 9 - Crefydd a Chred</vt:lpstr>
      <vt:lpstr>Tabl 10 - Patrwm Gweithio</vt:lpstr>
      <vt:lpstr>Tabl 11 - Gradd</vt:lpstr>
      <vt:lpstr>Tabl 12 - Sgiliau Siarad Cym</vt:lpstr>
      <vt:lpstr>Tabl 13-Sgiliau Darllen Cym</vt:lpstr>
      <vt:lpstr>Tabl 14 -Sgiliau Ysgrifennu Cym</vt:lpstr>
      <vt:lpstr>Tabl 15 - Sgiliau Gwrando Cym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Wragg</dc:creator>
  <cp:lastModifiedBy>Bridgend County Borough Council</cp:lastModifiedBy>
  <dcterms:created xsi:type="dcterms:W3CDTF">2026-03-12T14:55:22Z</dcterms:created>
  <dcterms:modified xsi:type="dcterms:W3CDTF">2026-04-21T13:22:55Z</dcterms:modified>
</cp:coreProperties>
</file>