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nclh\Downloads\New folder (33)\"/>
    </mc:Choice>
  </mc:AlternateContent>
  <xr:revisionPtr revIDLastSave="0" documentId="13_ncr:1_{46795BBB-51A9-4E15-9071-724B49405530}" xr6:coauthVersionLast="47" xr6:coauthVersionMax="47" xr10:uidLastSave="{00000000-0000-0000-0000-000000000000}"/>
  <bookViews>
    <workbookView xWindow="-110" yWindow="-110" windowWidth="19420" windowHeight="11500" xr2:uid="{23D5CA75-DE1E-490F-8CF4-EA102BA3C9BC}"/>
  </bookViews>
  <sheets>
    <sheet name="Nodiadau" sheetId="1" r:id="rId1"/>
    <sheet name="Cynnwys" sheetId="2" r:id="rId2"/>
    <sheet name="Tabl 1 - Rhyw" sheetId="3" r:id="rId3"/>
    <sheet name="Tabl 2 - Oedran" sheetId="4" r:id="rId4"/>
    <sheet name="Tabl 3 - Anabledd" sheetId="5" r:id="rId5"/>
    <sheet name="Tabl 4 - Ethnigrwydd" sheetId="6" r:id="rId6"/>
    <sheet name="Tabl 5 - Cyfeiriadedd Rhywiol" sheetId="7" r:id="rId7"/>
    <sheet name="Tabl 6 - Cyfrifolded Gofalwr" sheetId="8" r:id="rId8"/>
    <sheet name="Tabl 7 - Statws Priodasol " sheetId="9" r:id="rId9"/>
    <sheet name="Tabl 8 - Hunaniaeth Rhywedd " sheetId="10" r:id="rId10"/>
    <sheet name="Tabl 9 - Crefydd a Chred" sheetId="11" r:id="rId11"/>
    <sheet name="Tabl 10 - Sgiliau Siarad Cym" sheetId="12" r:id="rId12"/>
    <sheet name="Tabl 11-Sgiliau Darllen Cym" sheetId="13" r:id="rId13"/>
    <sheet name="Tabl 12 -Sgiliau Ysgrifennu Cym" sheetId="14" r:id="rId14"/>
    <sheet name="Tabl 13 - Sgiliau Gwrando Cym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3" l="1"/>
  <c r="B13" i="13"/>
</calcChain>
</file>

<file path=xl/sharedStrings.xml><?xml version="1.0" encoding="utf-8"?>
<sst xmlns="http://schemas.openxmlformats.org/spreadsheetml/2006/main" count="161" uniqueCount="76">
  <si>
    <t>Data Adroddiad Cydraddoldeb Cyflogwyr Cyngor Bwrdeistref Sirol Pen-y-bont ar Ogwr 2024-25</t>
  </si>
  <si>
    <t>Nodiadau:</t>
  </si>
  <si>
    <t>Mae'r holl ffigurau'n seiliedig ar y wybodaeth gyflogaeth a ddarparwyd ar gyfer 31 Mawrth 2025.</t>
  </si>
  <si>
    <t>Mae ffigurau islaw 5 wedi'u hatal a'u dynodi â *.</t>
  </si>
  <si>
    <t>Gallwch ddefnyddio ac ailddefnyddio'r data hwn yn rhad ac am ddim mewn unrhyw fformat neu gyfrwng, o dan delerau'r Drwydded Llywodraeth Agored:</t>
  </si>
  <si>
    <t>http://www.nationalarchives.gov.uk/doc/open-government-licence</t>
  </si>
  <si>
    <t>Crynodeb:</t>
  </si>
  <si>
    <t xml:space="preserve">Ffynhonnell: </t>
  </si>
  <si>
    <t>CBS Pen-y-bont ar Ogwr</t>
  </si>
  <si>
    <t xml:space="preserve">Cyswllt: </t>
  </si>
  <si>
    <t xml:space="preserve">Diweddariad: </t>
  </si>
  <si>
    <t xml:space="preserve"> 01/04/2025</t>
  </si>
  <si>
    <t xml:space="preserve">equalities@bridgend.gov.uk </t>
  </si>
  <si>
    <t>Cynnwys</t>
  </si>
  <si>
    <t>Tabl 1 - Rhyw</t>
  </si>
  <si>
    <t>Tabl 2 - Oedran</t>
  </si>
  <si>
    <t>Tabl 3 - Anabledd</t>
  </si>
  <si>
    <t>Tabl 4 - Ethnigrwydd</t>
  </si>
  <si>
    <t>Tabl 5 - Cyfeiriadedd Rhywiol</t>
  </si>
  <si>
    <t>Tabl 6 - Cyfrifoldeb Gofalwr</t>
  </si>
  <si>
    <t>Tabl 7 - Statws Priodasol</t>
  </si>
  <si>
    <t>Tabl 8 - Hunaniaeth Rhywedd</t>
  </si>
  <si>
    <t>Tabl 9 - Crefydd a Chred</t>
  </si>
  <si>
    <t>Sgiliau Iaith Gymraeg Staff ar 31 Mawrth 2025</t>
  </si>
  <si>
    <t>Tabl 10 - Sgiliau Siarad Iaith Cymraeg a ddatganwyd gan staff</t>
  </si>
  <si>
    <t>Tabl 11 - Sgiliau Darllen Iaith Cymraeg a ddatganwyd gan staff</t>
  </si>
  <si>
    <t>Tabl 12 - Sgiliau Ysgrifennu Iaith Cymraeg a ddatganwyd gan staff</t>
  </si>
  <si>
    <t>Tabl 13 - Sgiliau Gwrando Iaith Cymraeg a ddatganwyd gan staff</t>
  </si>
  <si>
    <t>16-25</t>
  </si>
  <si>
    <t>26-35</t>
  </si>
  <si>
    <t>36-45</t>
  </si>
  <si>
    <t>46-55</t>
  </si>
  <si>
    <t>56-65</t>
  </si>
  <si>
    <t>66+</t>
  </si>
  <si>
    <t>Benyw</t>
  </si>
  <si>
    <t>Gwryw</t>
  </si>
  <si>
    <t>Heb ei Ddatgan</t>
  </si>
  <si>
    <t>Cyfanswm</t>
  </si>
  <si>
    <t>Ydw</t>
  </si>
  <si>
    <t>Nac ydw</t>
  </si>
  <si>
    <t>Anhysbys</t>
  </si>
  <si>
    <t>Gwell gen i beidio â dweud</t>
  </si>
  <si>
    <t>Heb ei ddatgan</t>
  </si>
  <si>
    <t>Gwyn</t>
  </si>
  <si>
    <t>Ethnigrwydd Arall</t>
  </si>
  <si>
    <t>Yn well gen i beidio â dweud</t>
  </si>
  <si>
    <t>Heterorywiol</t>
  </si>
  <si>
    <t>Cyfeiriadedd Rhywiol Arall</t>
  </si>
  <si>
    <t>Gofalwr</t>
  </si>
  <si>
    <t>Ddim yn Ofalwr</t>
  </si>
  <si>
    <t>Priod</t>
  </si>
  <si>
    <t>Partneriaeth Sifil</t>
  </si>
  <si>
    <t>Partneriaeth</t>
  </si>
  <si>
    <t>Wedi Gwahanu / Ysgaru</t>
  </si>
  <si>
    <t>Sengl</t>
  </si>
  <si>
    <t>Mae hunaniaeth rhywedd yr un fath â rhyw a gofrestrwyd wrth eni</t>
  </si>
  <si>
    <t>Mae hunaniaeth rhywedd yn wahanol i ryw a gofrestrwyd wrth eni</t>
  </si>
  <si>
    <t>Crefyddol</t>
  </si>
  <si>
    <t>Dim Crefydd</t>
  </si>
  <si>
    <t>Dim Sgiliau</t>
  </si>
  <si>
    <t>A1 - Lefel Mynediad</t>
  </si>
  <si>
    <t>A2 - Lefel Sylfaen</t>
  </si>
  <si>
    <t>B1 - Lefel Ganolradd</t>
  </si>
  <si>
    <t>B2 - Lefel Uwch</t>
  </si>
  <si>
    <t>C1 - Lefel Hyfedredd</t>
  </si>
  <si>
    <t>C2 - Hyfedr yn llwyr</t>
  </si>
  <si>
    <t>Dewis peidio â dweud</t>
  </si>
  <si>
    <t xml:space="preserve">Nifer </t>
  </si>
  <si>
    <t xml:space="preserve">Canran </t>
  </si>
  <si>
    <t>Nifer</t>
  </si>
  <si>
    <t>Canran</t>
  </si>
  <si>
    <t xml:space="preserve"> Data Adroddiad Cydraddoldeb Cyflogeion 2024-2025 - Hyfforddiant</t>
  </si>
  <si>
    <t xml:space="preserve">Mae canrannau'n seiliedig ar gyfanswm y gweithwyr a gwblhaodd fodiwlau E-ddysgu (3428) yn y cyfnod). </t>
  </si>
  <si>
    <t>Data hyfforddi yw hyfforddiant e-ddysgu a gynhaliwyd rhwng 1 Ebrill 2024 a 31 Mawrth 2025.</t>
  </si>
  <si>
    <t>Cynrychiolaeth y Gweithlu ar 31 Mawrth 2025</t>
  </si>
  <si>
    <t>Gweddw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</si>
</sst>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1F1F1F"/>
      <name val="Arial"/>
      <family val="2"/>
    </font>
    <font>
      <b/>
      <sz val="11"/>
      <color rgb="FF1F1F1F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2" fillId="4" borderId="1" xfId="0" applyFont="1" applyFill="1" applyBorder="1"/>
    <xf numFmtId="0" fontId="2" fillId="4" borderId="1" xfId="0" applyFont="1" applyFill="1" applyBorder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right"/>
    </xf>
    <xf numFmtId="0" fontId="4" fillId="2" borderId="0" xfId="0" applyFont="1" applyFill="1"/>
    <xf numFmtId="0" fontId="6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/>
    <xf numFmtId="0" fontId="2" fillId="4" borderId="4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2" fontId="3" fillId="5" borderId="0" xfId="0" applyNumberFormat="1" applyFont="1" applyFill="1"/>
    <xf numFmtId="2" fontId="2" fillId="5" borderId="5" xfId="0" applyNumberFormat="1" applyFont="1" applyFill="1" applyBorder="1"/>
    <xf numFmtId="2" fontId="2" fillId="5" borderId="3" xfId="0" applyNumberFormat="1" applyFont="1" applyFill="1" applyBorder="1"/>
    <xf numFmtId="0" fontId="6" fillId="2" borderId="0" xfId="0" applyFont="1" applyFill="1" applyAlignment="1">
      <alignment horizontal="left" vertical="center"/>
    </xf>
    <xf numFmtId="2" fontId="3" fillId="5" borderId="2" xfId="0" applyNumberFormat="1" applyFont="1" applyFill="1" applyBorder="1" applyAlignment="1">
      <alignment horizontal="right"/>
    </xf>
    <xf numFmtId="2" fontId="3" fillId="5" borderId="0" xfId="0" applyNumberFormat="1" applyFont="1" applyFill="1" applyAlignment="1">
      <alignment horizontal="right"/>
    </xf>
    <xf numFmtId="2" fontId="2" fillId="5" borderId="3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left" vertical="center"/>
    </xf>
    <xf numFmtId="0" fontId="7" fillId="2" borderId="0" xfId="0" applyFont="1" applyFill="1" applyBorder="1"/>
    <xf numFmtId="0" fontId="4" fillId="0" borderId="0" xfId="0" applyFont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1" applyFont="1" applyFill="1" applyBorder="1"/>
    <xf numFmtId="0" fontId="4" fillId="2" borderId="6" xfId="0" applyFont="1" applyFill="1" applyBorder="1"/>
    <xf numFmtId="0" fontId="2" fillId="4" borderId="1" xfId="0" applyNumberFormat="1" applyFont="1" applyFill="1" applyBorder="1" applyAlignment="1">
      <alignment horizontal="right"/>
    </xf>
    <xf numFmtId="0" fontId="3" fillId="5" borderId="0" xfId="0" applyNumberFormat="1" applyFont="1" applyFill="1"/>
    <xf numFmtId="0" fontId="2" fillId="5" borderId="5" xfId="0" applyNumberFormat="1" applyFont="1" applyFill="1" applyBorder="1"/>
    <xf numFmtId="0" fontId="4" fillId="0" borderId="0" xfId="0" applyNumberFormat="1" applyFont="1"/>
    <xf numFmtId="0" fontId="2" fillId="5" borderId="3" xfId="0" applyNumberFormat="1" applyFont="1" applyFill="1" applyBorder="1"/>
    <xf numFmtId="0" fontId="0" fillId="0" borderId="0" xfId="0" applyNumberFormat="1"/>
    <xf numFmtId="0" fontId="3" fillId="5" borderId="2" xfId="0" applyNumberFormat="1" applyFont="1" applyFill="1" applyBorder="1" applyAlignment="1">
      <alignment horizontal="right"/>
    </xf>
    <xf numFmtId="0" fontId="3" fillId="5" borderId="0" xfId="0" applyNumberFormat="1" applyFont="1" applyFill="1" applyAlignment="1">
      <alignment horizontal="right"/>
    </xf>
    <xf numFmtId="0" fontId="2" fillId="5" borderId="3" xfId="0" applyNumberFormat="1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101600</xdr:colOff>
      <xdr:row>13</xdr:row>
      <xdr:rowOff>107950</xdr:rowOff>
    </xdr:from>
    <xdr:ext cx="1028700" cy="609603"/>
    <xdr:pic>
      <xdr:nvPicPr>
        <xdr:cNvPr id="2" name="Picture 2" descr="Logo OGL">
          <a:extLst>
            <a:ext uri="{FF2B5EF4-FFF2-40B4-BE49-F238E27FC236}">
              <a16:creationId xmlns:a16="http://schemas.microsoft.com/office/drawing/2014/main" id="{E0DFF81E-CB61-4C67-A268-F1A5AA64E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1600" y="2870200"/>
          <a:ext cx="1028700" cy="60960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equalities@bridgend.gov.u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BE4C2-6FA7-4133-8809-2828F218C1E0}">
  <dimension ref="A1:P22"/>
  <sheetViews>
    <sheetView tabSelected="1" zoomScale="68" workbookViewId="0">
      <selection activeCell="T12" sqref="T12"/>
    </sheetView>
  </sheetViews>
  <sheetFormatPr defaultRowHeight="14" x14ac:dyDescent="0.3"/>
  <cols>
    <col min="1" max="1" width="13.453125" style="1" customWidth="1"/>
    <col min="2" max="16384" width="8.7265625" style="1"/>
  </cols>
  <sheetData>
    <row r="1" spans="1:16" x14ac:dyDescent="0.3">
      <c r="A1" s="27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x14ac:dyDescent="0.3">
      <c r="A3" s="27" t="s">
        <v>6</v>
      </c>
      <c r="B3" s="13" t="s">
        <v>71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3">
      <c r="A5" s="25" t="s">
        <v>1</v>
      </c>
      <c r="B5" s="28" t="s">
        <v>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3">
      <c r="A6" s="13"/>
      <c r="B6" s="28" t="s">
        <v>3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x14ac:dyDescent="0.3">
      <c r="A7" s="13"/>
      <c r="B7" s="14" t="s">
        <v>72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x14ac:dyDescent="0.3">
      <c r="A8" s="13"/>
      <c r="B8" s="4" t="s">
        <v>73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x14ac:dyDescent="0.3">
      <c r="A10" s="13"/>
      <c r="B10" s="28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3">
      <c r="A11" s="27" t="s">
        <v>7</v>
      </c>
      <c r="B11" s="13" t="s">
        <v>8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30"/>
    </row>
    <row r="12" spans="1:16" x14ac:dyDescent="0.3">
      <c r="A12" s="27" t="s">
        <v>9</v>
      </c>
      <c r="B12" s="29" t="s">
        <v>12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x14ac:dyDescent="0.3">
      <c r="A13" s="27" t="s">
        <v>10</v>
      </c>
      <c r="B13" s="13" t="s">
        <v>11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3">
      <c r="A19" s="28" t="s">
        <v>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x14ac:dyDescent="0.3">
      <c r="A20" s="28" t="s">
        <v>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</sheetData>
  <hyperlinks>
    <hyperlink ref="B12" r:id="rId1" xr:uid="{5C6BFA9C-B5BC-4DE1-8CA3-E23BB430BB72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9DD74-4B51-46BF-B4DC-0D633524D6C3}">
  <dimension ref="A1:D10"/>
  <sheetViews>
    <sheetView workbookViewId="0">
      <selection activeCell="B4" sqref="B4:B10"/>
    </sheetView>
  </sheetViews>
  <sheetFormatPr defaultRowHeight="14.5" x14ac:dyDescent="0.35"/>
  <cols>
    <col min="1" max="1" width="58.26953125" customWidth="1"/>
  </cols>
  <sheetData>
    <row r="1" spans="1:4" x14ac:dyDescent="0.35">
      <c r="A1" s="20" t="s">
        <v>21</v>
      </c>
      <c r="B1" s="7"/>
      <c r="C1" s="7"/>
      <c r="D1" s="1"/>
    </row>
    <row r="2" spans="1:4" x14ac:dyDescent="0.35">
      <c r="A2" s="7"/>
      <c r="B2" s="7"/>
      <c r="C2" s="7"/>
      <c r="D2" s="1"/>
    </row>
    <row r="3" spans="1:4" x14ac:dyDescent="0.35">
      <c r="A3" s="3"/>
      <c r="B3" s="3" t="s">
        <v>67</v>
      </c>
      <c r="C3" s="3" t="s">
        <v>68</v>
      </c>
      <c r="D3" s="1"/>
    </row>
    <row r="4" spans="1:4" x14ac:dyDescent="0.35">
      <c r="A4" s="4" t="s">
        <v>55</v>
      </c>
      <c r="B4" s="32">
        <v>989</v>
      </c>
      <c r="C4" s="17">
        <v>28.850641773628936</v>
      </c>
      <c r="D4" s="1"/>
    </row>
    <row r="5" spans="1:4" x14ac:dyDescent="0.35">
      <c r="A5" s="4" t="s">
        <v>56</v>
      </c>
      <c r="B5" s="32">
        <v>7</v>
      </c>
      <c r="C5" s="17">
        <v>0.20420070011668612</v>
      </c>
      <c r="D5" s="1"/>
    </row>
    <row r="6" spans="1:4" x14ac:dyDescent="0.35">
      <c r="A6" s="4" t="s">
        <v>41</v>
      </c>
      <c r="B6" s="32">
        <v>6</v>
      </c>
      <c r="C6" s="17">
        <v>0.1750291715285881</v>
      </c>
      <c r="D6" s="1"/>
    </row>
    <row r="7" spans="1:4" x14ac:dyDescent="0.35">
      <c r="A7" s="4" t="s">
        <v>42</v>
      </c>
      <c r="B7" s="32">
        <v>2426</v>
      </c>
      <c r="C7" s="17">
        <v>70.770128354725799</v>
      </c>
      <c r="D7" s="1"/>
    </row>
    <row r="8" spans="1:4" x14ac:dyDescent="0.35">
      <c r="A8" s="8" t="s">
        <v>37</v>
      </c>
      <c r="B8" s="33">
        <v>3428</v>
      </c>
      <c r="C8" s="18">
        <v>100.00000000000001</v>
      </c>
      <c r="D8" s="1"/>
    </row>
    <row r="9" spans="1:4" x14ac:dyDescent="0.35">
      <c r="A9" s="1"/>
      <c r="B9" s="34"/>
      <c r="C9" s="1"/>
      <c r="D9" s="1"/>
    </row>
    <row r="10" spans="1:4" x14ac:dyDescent="0.35">
      <c r="B10" s="3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FDEAC-752F-4CAF-89DD-4862109BE029}">
  <dimension ref="A1:C12"/>
  <sheetViews>
    <sheetView workbookViewId="0">
      <selection activeCell="B3" sqref="B3:B12"/>
    </sheetView>
  </sheetViews>
  <sheetFormatPr defaultRowHeight="14" x14ac:dyDescent="0.3"/>
  <cols>
    <col min="1" max="1" width="27.36328125" style="1" customWidth="1"/>
    <col min="2" max="16384" width="8.7265625" style="1"/>
  </cols>
  <sheetData>
    <row r="1" spans="1:3" x14ac:dyDescent="0.3">
      <c r="A1" s="20" t="s">
        <v>22</v>
      </c>
      <c r="B1" s="7"/>
      <c r="C1" s="7"/>
    </row>
    <row r="2" spans="1:3" x14ac:dyDescent="0.3">
      <c r="A2" s="7"/>
      <c r="B2" s="7"/>
      <c r="C2" s="7"/>
    </row>
    <row r="3" spans="1:3" x14ac:dyDescent="0.3">
      <c r="A3" s="3"/>
      <c r="B3" s="31" t="s">
        <v>67</v>
      </c>
      <c r="C3" s="3" t="s">
        <v>68</v>
      </c>
    </row>
    <row r="4" spans="1:3" x14ac:dyDescent="0.3">
      <c r="A4" s="4" t="s">
        <v>57</v>
      </c>
      <c r="B4" s="32">
        <v>1331</v>
      </c>
      <c r="C4" s="17">
        <v>38.827304550758463</v>
      </c>
    </row>
    <row r="5" spans="1:3" x14ac:dyDescent="0.3">
      <c r="A5" s="4" t="s">
        <v>58</v>
      </c>
      <c r="B5" s="32">
        <v>941</v>
      </c>
      <c r="C5" s="17">
        <v>27.450408401400235</v>
      </c>
    </row>
    <row r="6" spans="1:3" x14ac:dyDescent="0.3">
      <c r="A6" s="4" t="s">
        <v>45</v>
      </c>
      <c r="B6" s="32">
        <v>121</v>
      </c>
      <c r="C6" s="17">
        <v>3.52975495915986</v>
      </c>
    </row>
    <row r="7" spans="1:3" x14ac:dyDescent="0.3">
      <c r="A7" s="4" t="s">
        <v>42</v>
      </c>
      <c r="B7" s="32">
        <v>1035</v>
      </c>
      <c r="C7" s="17">
        <v>30.192532088681446</v>
      </c>
    </row>
    <row r="8" spans="1:3" x14ac:dyDescent="0.3">
      <c r="A8" s="8" t="s">
        <v>37</v>
      </c>
      <c r="B8" s="33">
        <v>3428</v>
      </c>
      <c r="C8" s="18">
        <v>100</v>
      </c>
    </row>
    <row r="9" spans="1:3" x14ac:dyDescent="0.3">
      <c r="B9" s="34"/>
    </row>
    <row r="10" spans="1:3" x14ac:dyDescent="0.3">
      <c r="B10" s="34"/>
    </row>
    <row r="11" spans="1:3" x14ac:dyDescent="0.3">
      <c r="B11" s="34"/>
    </row>
    <row r="12" spans="1:3" x14ac:dyDescent="0.3">
      <c r="B12" s="3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D9D0A-B2DD-465B-98AA-14223A599668}">
  <dimension ref="A1:C13"/>
  <sheetViews>
    <sheetView workbookViewId="0">
      <selection activeCell="B4" sqref="B4:B13"/>
    </sheetView>
  </sheetViews>
  <sheetFormatPr defaultRowHeight="14" x14ac:dyDescent="0.3"/>
  <cols>
    <col min="1" max="1" width="24.26953125" style="1" customWidth="1"/>
    <col min="2" max="16384" width="8.7265625" style="1"/>
  </cols>
  <sheetData>
    <row r="1" spans="1:3" x14ac:dyDescent="0.3">
      <c r="A1" s="20" t="s">
        <v>24</v>
      </c>
      <c r="B1" s="7"/>
      <c r="C1" s="7"/>
    </row>
    <row r="2" spans="1:3" x14ac:dyDescent="0.3">
      <c r="A2" s="7"/>
      <c r="B2" s="7"/>
      <c r="C2" s="7"/>
    </row>
    <row r="3" spans="1:3" x14ac:dyDescent="0.3">
      <c r="A3" s="6"/>
      <c r="B3" s="3" t="s">
        <v>67</v>
      </c>
      <c r="C3" s="3" t="s">
        <v>68</v>
      </c>
    </row>
    <row r="4" spans="1:3" x14ac:dyDescent="0.3">
      <c r="A4" s="4" t="s">
        <v>59</v>
      </c>
      <c r="B4" s="37">
        <v>1356</v>
      </c>
      <c r="C4" s="21">
        <v>39.556592765460913</v>
      </c>
    </row>
    <row r="5" spans="1:3" x14ac:dyDescent="0.3">
      <c r="A5" s="4" t="s">
        <v>60</v>
      </c>
      <c r="B5" s="38">
        <v>585</v>
      </c>
      <c r="C5" s="22">
        <v>17.065344224037339</v>
      </c>
    </row>
    <row r="6" spans="1:3" x14ac:dyDescent="0.3">
      <c r="A6" s="4" t="s">
        <v>61</v>
      </c>
      <c r="B6" s="38">
        <v>28</v>
      </c>
      <c r="C6" s="22">
        <v>0.81680280046674447</v>
      </c>
    </row>
    <row r="7" spans="1:3" x14ac:dyDescent="0.3">
      <c r="A7" s="4" t="s">
        <v>62</v>
      </c>
      <c r="B7" s="38">
        <v>93</v>
      </c>
      <c r="C7" s="22">
        <v>2.7129521586931156</v>
      </c>
    </row>
    <row r="8" spans="1:3" x14ac:dyDescent="0.3">
      <c r="A8" s="4" t="s">
        <v>63</v>
      </c>
      <c r="B8" s="38">
        <v>6</v>
      </c>
      <c r="C8" s="22">
        <v>0.1750291715285881</v>
      </c>
    </row>
    <row r="9" spans="1:3" x14ac:dyDescent="0.3">
      <c r="A9" s="4" t="s">
        <v>64</v>
      </c>
      <c r="B9" s="38">
        <v>141</v>
      </c>
      <c r="C9" s="22">
        <v>4.1131855309218199</v>
      </c>
    </row>
    <row r="10" spans="1:3" x14ac:dyDescent="0.3">
      <c r="A10" s="4" t="s">
        <v>65</v>
      </c>
      <c r="B10" s="38">
        <v>15</v>
      </c>
      <c r="C10" s="22">
        <v>0.4375729288214702</v>
      </c>
    </row>
    <row r="11" spans="1:3" x14ac:dyDescent="0.3">
      <c r="A11" s="4" t="s">
        <v>66</v>
      </c>
      <c r="B11" s="38">
        <v>12</v>
      </c>
      <c r="C11" s="22">
        <v>0.3500583430571762</v>
      </c>
    </row>
    <row r="12" spans="1:3" x14ac:dyDescent="0.3">
      <c r="A12" s="4" t="s">
        <v>36</v>
      </c>
      <c r="B12" s="38">
        <v>1192</v>
      </c>
      <c r="C12" s="22">
        <v>34.772462077012833</v>
      </c>
    </row>
    <row r="13" spans="1:3" x14ac:dyDescent="0.3">
      <c r="A13" s="9" t="s">
        <v>37</v>
      </c>
      <c r="B13" s="39">
        <v>3428</v>
      </c>
      <c r="C13" s="23">
        <v>99.999999999999986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58847-FE15-465A-AD71-0C0DF7424ADC}">
  <dimension ref="A1:C14"/>
  <sheetViews>
    <sheetView zoomScale="90" zoomScaleNormal="90" workbookViewId="0">
      <selection activeCell="B4" sqref="B4:B14"/>
    </sheetView>
  </sheetViews>
  <sheetFormatPr defaultRowHeight="14" x14ac:dyDescent="0.3"/>
  <cols>
    <col min="1" max="1" width="23.36328125" style="1" customWidth="1"/>
    <col min="2" max="16384" width="8.7265625" style="1"/>
  </cols>
  <sheetData>
    <row r="1" spans="1:3" x14ac:dyDescent="0.3">
      <c r="A1" s="20" t="s">
        <v>25</v>
      </c>
      <c r="B1" s="7"/>
      <c r="C1" s="7"/>
    </row>
    <row r="2" spans="1:3" x14ac:dyDescent="0.3">
      <c r="A2" s="7"/>
      <c r="B2" s="7"/>
      <c r="C2" s="7"/>
    </row>
    <row r="3" spans="1:3" x14ac:dyDescent="0.3">
      <c r="A3" s="10"/>
      <c r="B3" s="11" t="s">
        <v>67</v>
      </c>
      <c r="C3" s="11" t="s">
        <v>68</v>
      </c>
    </row>
    <row r="4" spans="1:3" x14ac:dyDescent="0.3">
      <c r="A4" s="4" t="s">
        <v>59</v>
      </c>
      <c r="B4" s="37">
        <v>1214</v>
      </c>
      <c r="C4" s="21">
        <v>35.414235705950993</v>
      </c>
    </row>
    <row r="5" spans="1:3" x14ac:dyDescent="0.3">
      <c r="A5" s="4" t="s">
        <v>60</v>
      </c>
      <c r="B5" s="38">
        <v>708</v>
      </c>
      <c r="C5" s="22">
        <v>20.653442240373394</v>
      </c>
    </row>
    <row r="6" spans="1:3" x14ac:dyDescent="0.3">
      <c r="A6" s="4" t="s">
        <v>61</v>
      </c>
      <c r="B6" s="38">
        <v>27</v>
      </c>
      <c r="C6" s="22">
        <v>0.78763127187864646</v>
      </c>
    </row>
    <row r="7" spans="1:3" x14ac:dyDescent="0.3">
      <c r="A7" s="4" t="s">
        <v>62</v>
      </c>
      <c r="B7" s="38">
        <v>105</v>
      </c>
      <c r="C7" s="22">
        <v>3.0630105017502918</v>
      </c>
    </row>
    <row r="8" spans="1:3" x14ac:dyDescent="0.3">
      <c r="A8" s="4" t="s">
        <v>63</v>
      </c>
      <c r="B8" s="38">
        <v>5</v>
      </c>
      <c r="C8" s="22">
        <v>0.14585764294049008</v>
      </c>
    </row>
    <row r="9" spans="1:3" x14ac:dyDescent="0.3">
      <c r="A9" s="4" t="s">
        <v>64</v>
      </c>
      <c r="B9" s="38">
        <v>148</v>
      </c>
      <c r="C9" s="22">
        <v>4.3173862310385065</v>
      </c>
    </row>
    <row r="10" spans="1:3" x14ac:dyDescent="0.3">
      <c r="A10" s="4" t="s">
        <v>65</v>
      </c>
      <c r="B10" s="38">
        <v>20</v>
      </c>
      <c r="C10" s="22">
        <v>0.58343057176196034</v>
      </c>
    </row>
    <row r="11" spans="1:3" x14ac:dyDescent="0.3">
      <c r="A11" s="4" t="s">
        <v>66</v>
      </c>
      <c r="B11" s="38">
        <v>12</v>
      </c>
      <c r="C11" s="22">
        <v>0.3500583430571762</v>
      </c>
    </row>
    <row r="12" spans="1:3" x14ac:dyDescent="0.3">
      <c r="A12" s="4" t="s">
        <v>36</v>
      </c>
      <c r="B12" s="38">
        <v>1189</v>
      </c>
      <c r="C12" s="22">
        <v>34.684947491248543</v>
      </c>
    </row>
    <row r="13" spans="1:3" x14ac:dyDescent="0.3">
      <c r="A13" s="8" t="s">
        <v>37</v>
      </c>
      <c r="B13" s="39">
        <f>SUM(B4:B12)</f>
        <v>3428</v>
      </c>
      <c r="C13" s="23">
        <f>SUM(C4:C12)</f>
        <v>100</v>
      </c>
    </row>
    <row r="14" spans="1:3" x14ac:dyDescent="0.3">
      <c r="B14" s="3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E112D-F6C9-4950-BA42-870123D22B1B}">
  <dimension ref="A1:C15"/>
  <sheetViews>
    <sheetView zoomScale="90" zoomScaleNormal="90" workbookViewId="0">
      <selection activeCell="B4" sqref="B4:B15"/>
    </sheetView>
  </sheetViews>
  <sheetFormatPr defaultRowHeight="14" x14ac:dyDescent="0.3"/>
  <cols>
    <col min="1" max="1" width="25.7265625" style="1" customWidth="1"/>
    <col min="2" max="16384" width="8.7265625" style="1"/>
  </cols>
  <sheetData>
    <row r="1" spans="1:3" x14ac:dyDescent="0.3">
      <c r="A1" s="20" t="s">
        <v>26</v>
      </c>
      <c r="B1" s="7"/>
      <c r="C1" s="7"/>
    </row>
    <row r="2" spans="1:3" x14ac:dyDescent="0.3">
      <c r="A2" s="7"/>
      <c r="B2" s="7"/>
      <c r="C2" s="7"/>
    </row>
    <row r="3" spans="1:3" x14ac:dyDescent="0.3">
      <c r="A3" s="6"/>
      <c r="B3" s="3" t="s">
        <v>67</v>
      </c>
      <c r="C3" s="3" t="s">
        <v>68</v>
      </c>
    </row>
    <row r="4" spans="1:3" x14ac:dyDescent="0.3">
      <c r="A4" s="4" t="s">
        <v>59</v>
      </c>
      <c r="B4" s="37">
        <v>1198</v>
      </c>
      <c r="C4" s="21">
        <v>34.947491248541425</v>
      </c>
    </row>
    <row r="5" spans="1:3" x14ac:dyDescent="0.3">
      <c r="A5" s="4" t="s">
        <v>60</v>
      </c>
      <c r="B5" s="38">
        <v>737</v>
      </c>
      <c r="C5" s="22">
        <v>21.499416569428238</v>
      </c>
    </row>
    <row r="6" spans="1:3" x14ac:dyDescent="0.3">
      <c r="A6" s="4" t="s">
        <v>61</v>
      </c>
      <c r="B6" s="38">
        <v>27</v>
      </c>
      <c r="C6" s="22">
        <v>0.78763127187864646</v>
      </c>
    </row>
    <row r="7" spans="1:3" x14ac:dyDescent="0.3">
      <c r="A7" s="4" t="s">
        <v>62</v>
      </c>
      <c r="B7" s="38">
        <v>95</v>
      </c>
      <c r="C7" s="22">
        <v>2.7712952158693116</v>
      </c>
    </row>
    <row r="8" spans="1:3" x14ac:dyDescent="0.3">
      <c r="A8" s="4" t="s">
        <v>63</v>
      </c>
      <c r="B8" s="38">
        <v>5</v>
      </c>
      <c r="C8" s="22">
        <v>0.14585764294049008</v>
      </c>
    </row>
    <row r="9" spans="1:3" x14ac:dyDescent="0.3">
      <c r="A9" s="4" t="s">
        <v>64</v>
      </c>
      <c r="B9" s="38">
        <v>148</v>
      </c>
      <c r="C9" s="22">
        <v>4.3173862310385065</v>
      </c>
    </row>
    <row r="10" spans="1:3" x14ac:dyDescent="0.3">
      <c r="A10" s="4" t="s">
        <v>65</v>
      </c>
      <c r="B10" s="38">
        <v>17</v>
      </c>
      <c r="C10" s="22">
        <v>0.49591598599766629</v>
      </c>
    </row>
    <row r="11" spans="1:3" x14ac:dyDescent="0.3">
      <c r="A11" s="4" t="s">
        <v>66</v>
      </c>
      <c r="B11" s="38">
        <v>12</v>
      </c>
      <c r="C11" s="22">
        <v>0.3500583430571762</v>
      </c>
    </row>
    <row r="12" spans="1:3" x14ac:dyDescent="0.3">
      <c r="A12" s="4" t="s">
        <v>36</v>
      </c>
      <c r="B12" s="38">
        <v>1189</v>
      </c>
      <c r="C12" s="22">
        <v>34.684947491248543</v>
      </c>
    </row>
    <row r="13" spans="1:3" x14ac:dyDescent="0.3">
      <c r="A13" s="8" t="s">
        <v>37</v>
      </c>
      <c r="B13" s="39">
        <v>3428</v>
      </c>
      <c r="C13" s="23">
        <v>100</v>
      </c>
    </row>
    <row r="14" spans="1:3" x14ac:dyDescent="0.3">
      <c r="B14" s="34"/>
    </row>
    <row r="15" spans="1:3" x14ac:dyDescent="0.3">
      <c r="B15" s="3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2BB34-CD83-4C49-8087-F03A391DB743}">
  <dimension ref="A1:C19"/>
  <sheetViews>
    <sheetView zoomScale="90" zoomScaleNormal="90" workbookViewId="0">
      <selection activeCell="E3" sqref="E3"/>
    </sheetView>
  </sheetViews>
  <sheetFormatPr defaultRowHeight="14" x14ac:dyDescent="0.3"/>
  <cols>
    <col min="1" max="1" width="25.54296875" style="1" customWidth="1"/>
    <col min="2" max="2" width="8.7265625" style="1" customWidth="1"/>
    <col min="3" max="16384" width="8.7265625" style="1"/>
  </cols>
  <sheetData>
    <row r="1" spans="1:3" x14ac:dyDescent="0.3">
      <c r="A1" s="20" t="s">
        <v>27</v>
      </c>
      <c r="B1" s="7"/>
      <c r="C1" s="7"/>
    </row>
    <row r="2" spans="1:3" x14ac:dyDescent="0.3">
      <c r="A2" s="7"/>
      <c r="B2" s="7"/>
      <c r="C2" s="7"/>
    </row>
    <row r="3" spans="1:3" x14ac:dyDescent="0.3">
      <c r="A3" s="6"/>
      <c r="B3" s="31" t="s">
        <v>69</v>
      </c>
      <c r="C3" s="3" t="s">
        <v>70</v>
      </c>
    </row>
    <row r="4" spans="1:3" x14ac:dyDescent="0.3">
      <c r="A4" s="4" t="s">
        <v>59</v>
      </c>
      <c r="B4" s="37">
        <v>310</v>
      </c>
      <c r="C4" s="21">
        <v>9.0431738623103843</v>
      </c>
    </row>
    <row r="5" spans="1:3" x14ac:dyDescent="0.3">
      <c r="A5" s="4" t="s">
        <v>60</v>
      </c>
      <c r="B5" s="38">
        <v>260</v>
      </c>
      <c r="C5" s="22">
        <v>7.5845974329054853</v>
      </c>
    </row>
    <row r="6" spans="1:3" x14ac:dyDescent="0.3">
      <c r="A6" s="4" t="s">
        <v>61</v>
      </c>
      <c r="B6" s="38">
        <v>36</v>
      </c>
      <c r="C6" s="22">
        <v>1.0501750291715286</v>
      </c>
    </row>
    <row r="7" spans="1:3" x14ac:dyDescent="0.3">
      <c r="A7" s="4" t="s">
        <v>62</v>
      </c>
      <c r="B7" s="38">
        <v>23</v>
      </c>
      <c r="C7" s="22">
        <v>0.67094515752625439</v>
      </c>
    </row>
    <row r="8" spans="1:3" x14ac:dyDescent="0.3">
      <c r="A8" s="4" t="s">
        <v>63</v>
      </c>
      <c r="B8" s="38">
        <v>6</v>
      </c>
      <c r="C8" s="22">
        <v>0.1750291715285881</v>
      </c>
    </row>
    <row r="9" spans="1:3" x14ac:dyDescent="0.3">
      <c r="A9" s="4" t="s">
        <v>64</v>
      </c>
      <c r="B9" s="38">
        <v>13</v>
      </c>
      <c r="C9" s="22">
        <v>0.37922987164527422</v>
      </c>
    </row>
    <row r="10" spans="1:3" x14ac:dyDescent="0.3">
      <c r="A10" s="4" t="s">
        <v>65</v>
      </c>
      <c r="B10" s="38">
        <v>33</v>
      </c>
      <c r="C10" s="22">
        <v>0.96266044340723467</v>
      </c>
    </row>
    <row r="11" spans="1:3" x14ac:dyDescent="0.3">
      <c r="A11" s="4" t="s">
        <v>66</v>
      </c>
      <c r="B11" s="38">
        <v>14</v>
      </c>
      <c r="C11" s="22">
        <v>0.40840140023337224</v>
      </c>
    </row>
    <row r="12" spans="1:3" x14ac:dyDescent="0.3">
      <c r="A12" s="4" t="s">
        <v>36</v>
      </c>
      <c r="B12" s="38">
        <v>2733</v>
      </c>
      <c r="C12" s="22">
        <v>79.725787631271885</v>
      </c>
    </row>
    <row r="13" spans="1:3" x14ac:dyDescent="0.3">
      <c r="A13" s="8" t="s">
        <v>37</v>
      </c>
      <c r="B13" s="39">
        <v>3428</v>
      </c>
      <c r="C13" s="23">
        <v>100.00000000000001</v>
      </c>
    </row>
    <row r="19" spans="1:1" x14ac:dyDescent="0.3">
      <c r="A19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E63E7-592F-4463-B8C9-E2F396299B07}">
  <dimension ref="A1:A18"/>
  <sheetViews>
    <sheetView zoomScale="76" workbookViewId="0">
      <selection activeCell="I11" sqref="I11"/>
    </sheetView>
  </sheetViews>
  <sheetFormatPr defaultRowHeight="14" x14ac:dyDescent="0.3"/>
  <cols>
    <col min="1" max="16384" width="8.7265625" style="1"/>
  </cols>
  <sheetData>
    <row r="1" spans="1:1" x14ac:dyDescent="0.3">
      <c r="A1" s="16" t="s">
        <v>13</v>
      </c>
    </row>
    <row r="2" spans="1:1" x14ac:dyDescent="0.3">
      <c r="A2" s="26"/>
    </row>
    <row r="3" spans="1:1" x14ac:dyDescent="0.3">
      <c r="A3" s="16" t="s">
        <v>74</v>
      </c>
    </row>
    <row r="4" spans="1:1" x14ac:dyDescent="0.3">
      <c r="A4" s="14" t="s">
        <v>14</v>
      </c>
    </row>
    <row r="5" spans="1:1" x14ac:dyDescent="0.3">
      <c r="A5" s="14" t="s">
        <v>15</v>
      </c>
    </row>
    <row r="6" spans="1:1" x14ac:dyDescent="0.3">
      <c r="A6" s="14" t="s">
        <v>16</v>
      </c>
    </row>
    <row r="7" spans="1:1" x14ac:dyDescent="0.3">
      <c r="A7" s="14" t="s">
        <v>17</v>
      </c>
    </row>
    <row r="8" spans="1:1" x14ac:dyDescent="0.3">
      <c r="A8" s="14" t="s">
        <v>18</v>
      </c>
    </row>
    <row r="9" spans="1:1" x14ac:dyDescent="0.3">
      <c r="A9" s="14" t="s">
        <v>19</v>
      </c>
    </row>
    <row r="10" spans="1:1" x14ac:dyDescent="0.3">
      <c r="A10" s="14" t="s">
        <v>20</v>
      </c>
    </row>
    <row r="11" spans="1:1" x14ac:dyDescent="0.3">
      <c r="A11" s="14" t="s">
        <v>21</v>
      </c>
    </row>
    <row r="12" spans="1:1" x14ac:dyDescent="0.3">
      <c r="A12" s="14" t="s">
        <v>22</v>
      </c>
    </row>
    <row r="13" spans="1:1" x14ac:dyDescent="0.3">
      <c r="A13" s="26"/>
    </row>
    <row r="14" spans="1:1" x14ac:dyDescent="0.3">
      <c r="A14" s="16" t="s">
        <v>23</v>
      </c>
    </row>
    <row r="15" spans="1:1" x14ac:dyDescent="0.3">
      <c r="A15" s="14" t="s">
        <v>24</v>
      </c>
    </row>
    <row r="16" spans="1:1" x14ac:dyDescent="0.3">
      <c r="A16" s="14" t="s">
        <v>25</v>
      </c>
    </row>
    <row r="17" spans="1:1" x14ac:dyDescent="0.3">
      <c r="A17" s="14" t="s">
        <v>26</v>
      </c>
    </row>
    <row r="18" spans="1:1" x14ac:dyDescent="0.3">
      <c r="A18" s="15" t="s">
        <v>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F439-05E1-450B-A81F-36955C8AA138}">
  <dimension ref="A1:C8"/>
  <sheetViews>
    <sheetView workbookViewId="0">
      <selection activeCell="B3" sqref="B3:B8"/>
    </sheetView>
  </sheetViews>
  <sheetFormatPr defaultRowHeight="14" x14ac:dyDescent="0.3"/>
  <cols>
    <col min="1" max="1" width="17.6328125" style="1" customWidth="1"/>
    <col min="2" max="16384" width="8.7265625" style="1"/>
  </cols>
  <sheetData>
    <row r="1" spans="1:3" x14ac:dyDescent="0.3">
      <c r="A1" s="25" t="s">
        <v>14</v>
      </c>
      <c r="B1" s="13"/>
      <c r="C1" s="13"/>
    </row>
    <row r="2" spans="1:3" x14ac:dyDescent="0.3">
      <c r="A2" s="13"/>
      <c r="B2" s="13"/>
      <c r="C2" s="13"/>
    </row>
    <row r="3" spans="1:3" x14ac:dyDescent="0.3">
      <c r="A3" s="2"/>
      <c r="B3" s="31" t="s">
        <v>67</v>
      </c>
      <c r="C3" s="3" t="s">
        <v>68</v>
      </c>
    </row>
    <row r="4" spans="1:3" x14ac:dyDescent="0.3">
      <c r="A4" s="12" t="s">
        <v>34</v>
      </c>
      <c r="B4" s="32">
        <v>2805</v>
      </c>
      <c r="C4" s="17">
        <v>81.826137689614924</v>
      </c>
    </row>
    <row r="5" spans="1:3" x14ac:dyDescent="0.3">
      <c r="A5" s="12" t="s">
        <v>35</v>
      </c>
      <c r="B5" s="32">
        <v>623</v>
      </c>
      <c r="C5" s="17">
        <v>18.173862310385065</v>
      </c>
    </row>
    <row r="6" spans="1:3" x14ac:dyDescent="0.3">
      <c r="A6" s="8" t="s">
        <v>37</v>
      </c>
      <c r="B6" s="33">
        <v>3428</v>
      </c>
      <c r="C6" s="18">
        <v>99.999999999999986</v>
      </c>
    </row>
    <row r="7" spans="1:3" x14ac:dyDescent="0.3">
      <c r="B7" s="34"/>
    </row>
    <row r="8" spans="1:3" x14ac:dyDescent="0.3">
      <c r="B8" s="34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9D08E-F844-411A-9F5D-9FD7FD928A1A}">
  <dimension ref="A1:C10"/>
  <sheetViews>
    <sheetView workbookViewId="0">
      <selection activeCell="B3" sqref="B3:B10"/>
    </sheetView>
  </sheetViews>
  <sheetFormatPr defaultRowHeight="14" x14ac:dyDescent="0.3"/>
  <cols>
    <col min="1" max="1" width="19.26953125" style="1" customWidth="1"/>
    <col min="2" max="16384" width="8.7265625" style="1"/>
  </cols>
  <sheetData>
    <row r="1" spans="1:3" x14ac:dyDescent="0.3">
      <c r="A1" s="24" t="s">
        <v>15</v>
      </c>
      <c r="B1" s="13"/>
      <c r="C1" s="13"/>
    </row>
    <row r="2" spans="1:3" x14ac:dyDescent="0.3">
      <c r="A2" s="13"/>
      <c r="B2" s="13"/>
      <c r="C2" s="13"/>
    </row>
    <row r="3" spans="1:3" x14ac:dyDescent="0.3">
      <c r="A3" s="3"/>
      <c r="B3" s="31" t="s">
        <v>67</v>
      </c>
      <c r="C3" s="3" t="s">
        <v>68</v>
      </c>
    </row>
    <row r="4" spans="1:3" x14ac:dyDescent="0.3">
      <c r="A4" s="12" t="s">
        <v>28</v>
      </c>
      <c r="B4" s="32">
        <v>197</v>
      </c>
      <c r="C4" s="17">
        <v>5.7467911318553089</v>
      </c>
    </row>
    <row r="5" spans="1:3" x14ac:dyDescent="0.3">
      <c r="A5" s="12" t="s">
        <v>29</v>
      </c>
      <c r="B5" s="32">
        <v>607</v>
      </c>
      <c r="C5" s="17">
        <v>17.707117852975497</v>
      </c>
    </row>
    <row r="6" spans="1:3" x14ac:dyDescent="0.3">
      <c r="A6" s="12" t="s">
        <v>30</v>
      </c>
      <c r="B6" s="32">
        <v>930</v>
      </c>
      <c r="C6" s="17">
        <v>27.129521586931155</v>
      </c>
    </row>
    <row r="7" spans="1:3" x14ac:dyDescent="0.3">
      <c r="A7" s="12" t="s">
        <v>31</v>
      </c>
      <c r="B7" s="32">
        <v>941</v>
      </c>
      <c r="C7" s="17">
        <v>27.450408401400235</v>
      </c>
    </row>
    <row r="8" spans="1:3" x14ac:dyDescent="0.3">
      <c r="A8" s="12" t="s">
        <v>32</v>
      </c>
      <c r="B8" s="32">
        <v>683</v>
      </c>
      <c r="C8" s="17">
        <v>19.924154025670944</v>
      </c>
    </row>
    <row r="9" spans="1:3" x14ac:dyDescent="0.3">
      <c r="A9" s="12" t="s">
        <v>33</v>
      </c>
      <c r="B9" s="32">
        <v>70</v>
      </c>
      <c r="C9" s="17">
        <v>2.0420070011668612</v>
      </c>
    </row>
    <row r="10" spans="1:3" x14ac:dyDescent="0.3">
      <c r="A10" s="8" t="s">
        <v>37</v>
      </c>
      <c r="B10" s="35">
        <v>3428</v>
      </c>
      <c r="C10" s="19">
        <v>100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8736B-552E-4A2B-BD7E-AA0FBA4E3A7D}">
  <dimension ref="A1:C9"/>
  <sheetViews>
    <sheetView workbookViewId="0">
      <selection activeCell="B4" sqref="B4:B9"/>
    </sheetView>
  </sheetViews>
  <sheetFormatPr defaultRowHeight="14" x14ac:dyDescent="0.3"/>
  <cols>
    <col min="1" max="1" width="24.36328125" style="1" customWidth="1"/>
    <col min="2" max="16384" width="8.7265625" style="1"/>
  </cols>
  <sheetData>
    <row r="1" spans="1:3" x14ac:dyDescent="0.3">
      <c r="A1" s="24" t="s">
        <v>16</v>
      </c>
      <c r="B1" s="13"/>
      <c r="C1" s="13"/>
    </row>
    <row r="2" spans="1:3" x14ac:dyDescent="0.3">
      <c r="A2" s="13"/>
      <c r="B2" s="13"/>
      <c r="C2" s="13"/>
    </row>
    <row r="3" spans="1:3" x14ac:dyDescent="0.3">
      <c r="A3" s="3"/>
      <c r="B3" s="3" t="s">
        <v>67</v>
      </c>
      <c r="C3" s="3" t="s">
        <v>68</v>
      </c>
    </row>
    <row r="4" spans="1:3" x14ac:dyDescent="0.3">
      <c r="A4" s="12" t="s">
        <v>38</v>
      </c>
      <c r="B4" s="32">
        <v>178</v>
      </c>
      <c r="C4" s="17">
        <v>5.192532088681447</v>
      </c>
    </row>
    <row r="5" spans="1:3" x14ac:dyDescent="0.3">
      <c r="A5" s="12" t="s">
        <v>39</v>
      </c>
      <c r="B5" s="32">
        <v>2607</v>
      </c>
      <c r="C5" s="17">
        <v>76.050175029171527</v>
      </c>
    </row>
    <row r="6" spans="1:3" x14ac:dyDescent="0.3">
      <c r="A6" s="12" t="s">
        <v>40</v>
      </c>
      <c r="B6" s="32">
        <v>41</v>
      </c>
      <c r="C6" s="17">
        <v>1.1960326721120187</v>
      </c>
    </row>
    <row r="7" spans="1:3" x14ac:dyDescent="0.3">
      <c r="A7" s="12" t="s">
        <v>41</v>
      </c>
      <c r="B7" s="32">
        <v>183</v>
      </c>
      <c r="C7" s="17">
        <v>5.3383897316219366</v>
      </c>
    </row>
    <row r="8" spans="1:3" x14ac:dyDescent="0.3">
      <c r="A8" s="12" t="s">
        <v>42</v>
      </c>
      <c r="B8" s="32">
        <v>419</v>
      </c>
      <c r="C8" s="17">
        <v>12.222870478413068</v>
      </c>
    </row>
    <row r="9" spans="1:3" x14ac:dyDescent="0.3">
      <c r="A9" s="8" t="s">
        <v>37</v>
      </c>
      <c r="B9" s="33">
        <v>3428</v>
      </c>
      <c r="C9" s="18">
        <v>100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CAB30-1BFF-4411-8F05-1E8EDA0EEEC1}">
  <dimension ref="A1:C8"/>
  <sheetViews>
    <sheetView workbookViewId="0">
      <selection activeCell="B4" sqref="B4:B8"/>
    </sheetView>
  </sheetViews>
  <sheetFormatPr defaultRowHeight="14" x14ac:dyDescent="0.3"/>
  <cols>
    <col min="1" max="1" width="26.7265625" style="1" customWidth="1"/>
    <col min="2" max="16384" width="8.7265625" style="1"/>
  </cols>
  <sheetData>
    <row r="1" spans="1:3" x14ac:dyDescent="0.3">
      <c r="A1" s="24" t="s">
        <v>17</v>
      </c>
      <c r="B1" s="13"/>
      <c r="C1" s="13"/>
    </row>
    <row r="2" spans="1:3" x14ac:dyDescent="0.3">
      <c r="A2" s="13"/>
      <c r="B2" s="13"/>
      <c r="C2" s="13"/>
    </row>
    <row r="3" spans="1:3" x14ac:dyDescent="0.3">
      <c r="A3" s="5"/>
      <c r="B3" s="3" t="s">
        <v>67</v>
      </c>
      <c r="C3" s="3" t="s">
        <v>68</v>
      </c>
    </row>
    <row r="4" spans="1:3" x14ac:dyDescent="0.3">
      <c r="A4" s="12" t="s">
        <v>43</v>
      </c>
      <c r="B4" s="32">
        <v>2902</v>
      </c>
      <c r="C4" s="17">
        <v>84.655775962660442</v>
      </c>
    </row>
    <row r="5" spans="1:3" x14ac:dyDescent="0.3">
      <c r="A5" s="12" t="s">
        <v>44</v>
      </c>
      <c r="B5" s="32">
        <v>85</v>
      </c>
      <c r="C5" s="17">
        <v>2.4795799299883314</v>
      </c>
    </row>
    <row r="6" spans="1:3" x14ac:dyDescent="0.3">
      <c r="A6" s="12" t="s">
        <v>45</v>
      </c>
      <c r="B6" s="32">
        <v>122</v>
      </c>
      <c r="C6" s="17">
        <v>3.5589264877479576</v>
      </c>
    </row>
    <row r="7" spans="1:3" x14ac:dyDescent="0.3">
      <c r="A7" s="12" t="s">
        <v>42</v>
      </c>
      <c r="B7" s="32">
        <v>319</v>
      </c>
      <c r="C7" s="17">
        <v>9.305717619603266</v>
      </c>
    </row>
    <row r="8" spans="1:3" x14ac:dyDescent="0.3">
      <c r="A8" s="8" t="s">
        <v>37</v>
      </c>
      <c r="B8" s="35">
        <v>3428</v>
      </c>
      <c r="C8" s="19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38337-6245-4364-9815-DE292B00A025}">
  <dimension ref="A1:C9"/>
  <sheetViews>
    <sheetView workbookViewId="0">
      <selection activeCell="B4" sqref="B4:B9"/>
    </sheetView>
  </sheetViews>
  <sheetFormatPr defaultRowHeight="14" x14ac:dyDescent="0.3"/>
  <cols>
    <col min="1" max="1" width="26.81640625" style="1" customWidth="1"/>
    <col min="2" max="16384" width="8.7265625" style="1"/>
  </cols>
  <sheetData>
    <row r="1" spans="1:3" x14ac:dyDescent="0.3">
      <c r="A1" s="20" t="s">
        <v>18</v>
      </c>
      <c r="B1" s="7"/>
      <c r="C1" s="7"/>
    </row>
    <row r="2" spans="1:3" x14ac:dyDescent="0.3">
      <c r="A2" s="7"/>
      <c r="B2" s="7"/>
      <c r="C2" s="7"/>
    </row>
    <row r="3" spans="1:3" x14ac:dyDescent="0.3">
      <c r="A3" s="6"/>
      <c r="B3" s="3" t="s">
        <v>67</v>
      </c>
      <c r="C3" s="3" t="s">
        <v>68</v>
      </c>
    </row>
    <row r="4" spans="1:3" x14ac:dyDescent="0.3">
      <c r="A4" s="4" t="s">
        <v>46</v>
      </c>
      <c r="B4" s="32">
        <v>2204</v>
      </c>
      <c r="C4" s="17">
        <v>64.294049008168031</v>
      </c>
    </row>
    <row r="5" spans="1:3" x14ac:dyDescent="0.3">
      <c r="A5" s="4" t="s">
        <v>47</v>
      </c>
      <c r="B5" s="32">
        <v>89</v>
      </c>
      <c r="C5" s="17">
        <v>2.5962660443407235</v>
      </c>
    </row>
    <row r="6" spans="1:3" x14ac:dyDescent="0.3">
      <c r="A6" s="4" t="s">
        <v>45</v>
      </c>
      <c r="B6" s="32">
        <v>102</v>
      </c>
      <c r="C6" s="17">
        <v>2.9754959159859977</v>
      </c>
    </row>
    <row r="7" spans="1:3" x14ac:dyDescent="0.3">
      <c r="A7" s="4" t="s">
        <v>42</v>
      </c>
      <c r="B7" s="32">
        <v>1033</v>
      </c>
      <c r="C7" s="17">
        <v>30.134189031505247</v>
      </c>
    </row>
    <row r="8" spans="1:3" x14ac:dyDescent="0.3">
      <c r="A8" s="8" t="s">
        <v>37</v>
      </c>
      <c r="B8" s="35">
        <v>3428</v>
      </c>
      <c r="C8" s="19">
        <v>100</v>
      </c>
    </row>
    <row r="9" spans="1:3" x14ac:dyDescent="0.3">
      <c r="B9" s="3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37C20-5000-475C-9756-35365E3D4F3F}">
  <dimension ref="A1:C10"/>
  <sheetViews>
    <sheetView workbookViewId="0">
      <selection activeCell="B4" sqref="B4:B10"/>
    </sheetView>
  </sheetViews>
  <sheetFormatPr defaultRowHeight="14" x14ac:dyDescent="0.3"/>
  <cols>
    <col min="1" max="1" width="29.26953125" style="1" customWidth="1"/>
    <col min="2" max="16384" width="8.7265625" style="1"/>
  </cols>
  <sheetData>
    <row r="1" spans="1:3" x14ac:dyDescent="0.3">
      <c r="A1" s="20" t="s">
        <v>19</v>
      </c>
      <c r="B1" s="7"/>
      <c r="C1" s="7"/>
    </row>
    <row r="2" spans="1:3" x14ac:dyDescent="0.3">
      <c r="A2" s="7"/>
      <c r="B2" s="7"/>
      <c r="C2" s="7"/>
    </row>
    <row r="3" spans="1:3" x14ac:dyDescent="0.3">
      <c r="A3" s="3"/>
      <c r="B3" s="3" t="s">
        <v>67</v>
      </c>
      <c r="C3" s="3" t="s">
        <v>68</v>
      </c>
    </row>
    <row r="4" spans="1:3" x14ac:dyDescent="0.3">
      <c r="A4" s="4" t="s">
        <v>48</v>
      </c>
      <c r="B4" s="32">
        <v>213</v>
      </c>
      <c r="C4" s="17">
        <v>6.213535589264878</v>
      </c>
    </row>
    <row r="5" spans="1:3" x14ac:dyDescent="0.3">
      <c r="A5" s="4" t="s">
        <v>49</v>
      </c>
      <c r="B5" s="32">
        <v>2075</v>
      </c>
      <c r="C5" s="17">
        <v>60.530921820303384</v>
      </c>
    </row>
    <row r="6" spans="1:3" x14ac:dyDescent="0.3">
      <c r="A6" s="4" t="s">
        <v>41</v>
      </c>
      <c r="B6" s="32">
        <v>37</v>
      </c>
      <c r="C6" s="17">
        <v>1.0793465577596266</v>
      </c>
    </row>
    <row r="7" spans="1:3" x14ac:dyDescent="0.3">
      <c r="A7" s="4" t="s">
        <v>42</v>
      </c>
      <c r="B7" s="32">
        <v>1103</v>
      </c>
      <c r="C7" s="17">
        <v>32.176196032672109</v>
      </c>
    </row>
    <row r="8" spans="1:3" x14ac:dyDescent="0.3">
      <c r="A8" s="8" t="s">
        <v>37</v>
      </c>
      <c r="B8" s="33">
        <v>3428</v>
      </c>
      <c r="C8" s="18">
        <v>99.999999999999986</v>
      </c>
    </row>
    <row r="9" spans="1:3" x14ac:dyDescent="0.3">
      <c r="B9" s="34"/>
    </row>
    <row r="10" spans="1:3" x14ac:dyDescent="0.3">
      <c r="B10" s="3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69B78-65FE-4832-8AF6-0F67A87C6C14}">
  <dimension ref="A1:C13"/>
  <sheetViews>
    <sheetView zoomScale="90" zoomScaleNormal="90" workbookViewId="0">
      <selection activeCell="B4" sqref="B4:B13"/>
    </sheetView>
  </sheetViews>
  <sheetFormatPr defaultRowHeight="14" x14ac:dyDescent="0.3"/>
  <cols>
    <col min="1" max="1" width="26.453125" style="1" customWidth="1"/>
    <col min="2" max="16384" width="8.7265625" style="1"/>
  </cols>
  <sheetData>
    <row r="1" spans="1:3" x14ac:dyDescent="0.3">
      <c r="A1" s="20" t="s">
        <v>20</v>
      </c>
      <c r="B1" s="7"/>
      <c r="C1" s="7"/>
    </row>
    <row r="2" spans="1:3" x14ac:dyDescent="0.3">
      <c r="A2" s="7"/>
      <c r="B2" s="7"/>
      <c r="C2" s="7"/>
    </row>
    <row r="3" spans="1:3" x14ac:dyDescent="0.3">
      <c r="A3" s="3"/>
      <c r="B3" s="3" t="s">
        <v>67</v>
      </c>
      <c r="C3" s="3" t="s">
        <v>68</v>
      </c>
    </row>
    <row r="4" spans="1:3" x14ac:dyDescent="0.3">
      <c r="A4" s="4" t="s">
        <v>50</v>
      </c>
      <c r="B4" s="32">
        <v>1406</v>
      </c>
      <c r="C4" s="17">
        <v>41.015169194865813</v>
      </c>
    </row>
    <row r="5" spans="1:3" x14ac:dyDescent="0.3">
      <c r="A5" s="4" t="s">
        <v>51</v>
      </c>
      <c r="B5" s="32">
        <v>15</v>
      </c>
      <c r="C5" s="17">
        <v>0.4375729288214702</v>
      </c>
    </row>
    <row r="6" spans="1:3" x14ac:dyDescent="0.3">
      <c r="A6" s="4" t="s">
        <v>52</v>
      </c>
      <c r="B6" s="32">
        <v>382</v>
      </c>
      <c r="C6" s="17">
        <v>11.143523920653442</v>
      </c>
    </row>
    <row r="7" spans="1:3" x14ac:dyDescent="0.3">
      <c r="A7" s="4" t="s">
        <v>53</v>
      </c>
      <c r="B7" s="32">
        <v>231</v>
      </c>
      <c r="C7" s="17">
        <v>6.7386231038506414</v>
      </c>
    </row>
    <row r="8" spans="1:3" x14ac:dyDescent="0.3">
      <c r="A8" s="4" t="s">
        <v>54</v>
      </c>
      <c r="B8" s="32">
        <v>887</v>
      </c>
      <c r="C8" s="17">
        <v>25.875145857642938</v>
      </c>
    </row>
    <row r="9" spans="1:3" x14ac:dyDescent="0.3">
      <c r="A9" s="4" t="s">
        <v>75</v>
      </c>
      <c r="B9" s="32">
        <v>22</v>
      </c>
      <c r="C9" s="17">
        <v>0.64177362893815637</v>
      </c>
    </row>
    <row r="10" spans="1:3" x14ac:dyDescent="0.3">
      <c r="A10" s="4" t="s">
        <v>41</v>
      </c>
      <c r="B10" s="32">
        <v>37</v>
      </c>
      <c r="C10" s="17">
        <v>1.0793465577596266</v>
      </c>
    </row>
    <row r="11" spans="1:3" x14ac:dyDescent="0.3">
      <c r="A11" s="4" t="s">
        <v>42</v>
      </c>
      <c r="B11" s="32">
        <v>448</v>
      </c>
      <c r="C11" s="17">
        <v>13.068844807467912</v>
      </c>
    </row>
    <row r="12" spans="1:3" x14ac:dyDescent="0.3">
      <c r="A12" s="8" t="s">
        <v>37</v>
      </c>
      <c r="B12" s="33">
        <v>3428</v>
      </c>
      <c r="C12" s="18">
        <v>99.999999999999986</v>
      </c>
    </row>
    <row r="13" spans="1:3" x14ac:dyDescent="0.3">
      <c r="B13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Nodiadau</vt:lpstr>
      <vt:lpstr>Cynnwys</vt:lpstr>
      <vt:lpstr>Tabl 1 - Rhyw</vt:lpstr>
      <vt:lpstr>Tabl 2 - Oedran</vt:lpstr>
      <vt:lpstr>Tabl 3 - Anabledd</vt:lpstr>
      <vt:lpstr>Tabl 4 - Ethnigrwydd</vt:lpstr>
      <vt:lpstr>Tabl 5 - Cyfeiriadedd Rhywiol</vt:lpstr>
      <vt:lpstr>Tabl 6 - Cyfrifolded Gofalwr</vt:lpstr>
      <vt:lpstr>Tabl 7 - Statws Priodasol </vt:lpstr>
      <vt:lpstr>Tabl 8 - Hunaniaeth Rhywedd </vt:lpstr>
      <vt:lpstr>Tabl 9 - Crefydd a Chred</vt:lpstr>
      <vt:lpstr>Tabl 10 - Sgiliau Siarad Cym</vt:lpstr>
      <vt:lpstr>Tabl 11-Sgiliau Darllen Cym</vt:lpstr>
      <vt:lpstr>Tabl 12 -Sgiliau Ysgrifennu Cym</vt:lpstr>
      <vt:lpstr>Tabl 13 - Sgiliau Gwrando Cym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Wragg</dc:creator>
  <cp:lastModifiedBy>Bridgend County Borough Council</cp:lastModifiedBy>
  <dcterms:created xsi:type="dcterms:W3CDTF">2026-03-12T14:55:22Z</dcterms:created>
  <dcterms:modified xsi:type="dcterms:W3CDTF">2026-04-21T13:23:14Z</dcterms:modified>
</cp:coreProperties>
</file>